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5"/>
  <workbookPr/>
  <mc:AlternateContent xmlns:mc="http://schemas.openxmlformats.org/markup-compatibility/2006">
    <mc:Choice Requires="x15">
      <x15ac:absPath xmlns:x15ac="http://schemas.microsoft.com/office/spreadsheetml/2010/11/ac" url="/Users/JoseDavid/Desktop/To-Do/Orientation/"/>
    </mc:Choice>
  </mc:AlternateContent>
  <xr:revisionPtr revIDLastSave="0" documentId="13_ncr:1_{736CFD01-7E4C-0540-8609-BD5B22C9B096}" xr6:coauthVersionLast="43" xr6:coauthVersionMax="43" xr10:uidLastSave="{00000000-0000-0000-0000-000000000000}"/>
  <bookViews>
    <workbookView xWindow="0" yWindow="460" windowWidth="28800" windowHeight="16120" activeTab="3" xr2:uid="{00000000-000D-0000-FFFF-FFFF00000000}"/>
  </bookViews>
  <sheets>
    <sheet name="Summary" sheetId="1" r:id="rId1"/>
    <sheet name="Comparison" sheetId="2" r:id="rId2"/>
    <sheet name="Evaluations" sheetId="6" r:id="rId3"/>
    <sheet name="Additional Comment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1" l="1"/>
  <c r="E30" i="1"/>
  <c r="C30" i="1"/>
  <c r="L18" i="6" l="1"/>
  <c r="L7" i="6"/>
  <c r="L8" i="6"/>
  <c r="L9" i="6"/>
  <c r="L10" i="6"/>
  <c r="L11" i="6"/>
  <c r="L12" i="6"/>
  <c r="L14" i="6"/>
  <c r="L15" i="6"/>
  <c r="L16" i="6"/>
  <c r="L17" i="6"/>
  <c r="L6" i="6"/>
  <c r="H22" i="1" l="1"/>
  <c r="E26" i="1"/>
  <c r="D26" i="1"/>
  <c r="D30" i="1" s="1"/>
  <c r="C26" i="1"/>
  <c r="D16" i="1"/>
  <c r="E16" i="1"/>
  <c r="C16" i="1"/>
  <c r="H21" i="1"/>
  <c r="H3" i="1"/>
  <c r="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tc={84E0EB41-D3FA-F443-A082-AD4C30A2BD9C}</author>
    <author>tc={A7BB43A7-493E-8F41-924F-E0B55388A26C}</author>
  </authors>
  <commentList>
    <comment ref="D16" authorId="0" shapeId="0" xr:uid="{84E0EB41-D3FA-F443-A082-AD4C30A2BD9C}">
      <text>
        <t>[Threaded comment]
Your version of Excel allows you to read this threaded comment; however, any edits to it will get removed if the file is opened in a newer version of Excel. Learn more: https://go.microsoft.com/fwlink/?linkid=870924
Comment:
    Mondays: 961 Guests
Tuesdays: 860 Guests</t>
      </text>
    </comment>
    <comment ref="B23" authorId="1" shapeId="0" xr:uid="{A7BB43A7-493E-8F41-924F-E0B55388A26C}">
      <text>
        <t>[Threaded comment]
Your version of Excel allows you to read this threaded comment; however, any edits to it will get removed if the file is opened in a newer version of Excel. Learn more: https://go.microsoft.com/fwlink/?linkid=870924
Comment:
    Veteran Orientation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tc={DB2CF7C6-E0F1-AE4D-830E-23F4600F6A3E}</author>
  </authors>
  <commentList>
    <comment ref="H4" authorId="0" shapeId="0" xr:uid="{DB2CF7C6-E0F1-AE4D-830E-23F4600F6A3E}">
      <text>
        <t>[Threaded comment]
Your version of Excel allows you to read this threaded comment; however, any edits to it will get removed if the file is opened in a newer version of Excel. Learn more: https://go.microsoft.com/fwlink/?linkid=870924
Comment:
    800 increase in max capacity. 
996 enrolled seat increase
Only a 245 person increase from the year before. 
Communication to family/students needs to be more effective in order to get more guests to attend</t>
      </text>
    </comment>
  </commentList>
</comments>
</file>

<file path=xl/sharedStrings.xml><?xml version="1.0" encoding="utf-8"?>
<sst xmlns="http://schemas.openxmlformats.org/spreadsheetml/2006/main" count="311" uniqueCount="157">
  <si>
    <t>Program #</t>
  </si>
  <si>
    <t>Program Date</t>
  </si>
  <si>
    <t xml:space="preserve">Total Guests Registered </t>
  </si>
  <si>
    <t># No Shows</t>
  </si>
  <si>
    <t>% No Show</t>
  </si>
  <si>
    <t xml:space="preserve">Total Numbers </t>
  </si>
  <si>
    <t xml:space="preserve">Total Max Capacity </t>
  </si>
  <si>
    <t>Total Seats Enrolled</t>
  </si>
  <si>
    <t xml:space="preserve">Total Checked In </t>
  </si>
  <si>
    <t>320 +</t>
  </si>
  <si>
    <t>Evaluation Results</t>
  </si>
  <si>
    <t>Count</t>
  </si>
  <si>
    <t>Percent</t>
  </si>
  <si>
    <t>Strongly Disagree</t>
  </si>
  <si>
    <t>Disagree</t>
  </si>
  <si>
    <t>Neutral</t>
  </si>
  <si>
    <t>Agree</t>
  </si>
  <si>
    <t>Strongly Agree</t>
  </si>
  <si>
    <t xml:space="preserve">384 - </t>
  </si>
  <si>
    <t>June 3rd - 4th</t>
  </si>
  <si>
    <t>June 4th - 5th</t>
  </si>
  <si>
    <t>June 10th - 11th</t>
  </si>
  <si>
    <t>June 11th - 12th</t>
  </si>
  <si>
    <t>June 17th - 18th</t>
  </si>
  <si>
    <t>June 18th - 19th</t>
  </si>
  <si>
    <t>June 24th - 25th</t>
  </si>
  <si>
    <t>June 25th - 26th</t>
  </si>
  <si>
    <t>July 8th - 9th</t>
  </si>
  <si>
    <t>July 9th - 10th</t>
  </si>
  <si>
    <t>July 15th - 16th</t>
  </si>
  <si>
    <t>July 16th - 17th</t>
  </si>
  <si>
    <t>Average # No Shows</t>
  </si>
  <si>
    <t>Average % No Shows</t>
  </si>
  <si>
    <t>Family Orientation Summer 2019</t>
  </si>
  <si>
    <t>One-Day Orientation Summer 2019</t>
  </si>
  <si>
    <t>July 11th</t>
  </si>
  <si>
    <t>June 20th</t>
  </si>
  <si>
    <t>May 7th</t>
  </si>
  <si>
    <t>June 13th</t>
  </si>
  <si>
    <t>Totals:</t>
  </si>
  <si>
    <t>Program Summary &amp; Totals</t>
  </si>
  <si>
    <t>245 +</t>
  </si>
  <si>
    <r>
      <t xml:space="preserve">2945
</t>
    </r>
    <r>
      <rPr>
        <u/>
        <sz val="16"/>
        <color rgb="FF000000"/>
        <rFont val="Calibri"/>
        <family val="2"/>
        <scheme val="minor"/>
      </rPr>
      <t>CAP 350</t>
    </r>
  </si>
  <si>
    <r>
      <t xml:space="preserve">2215
</t>
    </r>
    <r>
      <rPr>
        <u/>
        <sz val="16"/>
        <color rgb="FF000000"/>
        <rFont val="Calibri"/>
        <family val="2"/>
        <scheme val="minor"/>
      </rPr>
      <t>CAP 225</t>
    </r>
  </si>
  <si>
    <r>
      <t xml:space="preserve">3700           </t>
    </r>
    <r>
      <rPr>
        <u/>
        <sz val="16"/>
        <color rgb="FF000000"/>
        <rFont val="Calibri"/>
        <family val="2"/>
        <scheme val="minor"/>
      </rPr>
      <t>CAP 300</t>
    </r>
  </si>
  <si>
    <r>
      <t xml:space="preserve">2900         </t>
    </r>
    <r>
      <rPr>
        <u/>
        <sz val="16"/>
        <color rgb="FF000000"/>
        <rFont val="Calibri"/>
        <family val="2"/>
        <scheme val="minor"/>
      </rPr>
      <t>CAP 300</t>
    </r>
  </si>
  <si>
    <t>Comparison (2018)</t>
  </si>
  <si>
    <t>"U could have had someone from one stop in people panel. Also international dept, financial aid dept"</t>
  </si>
  <si>
    <t>On #1 "faculty was not available"</t>
  </si>
  <si>
    <t>On #2 "my student is in the honors program and this was not covered"</t>
  </si>
  <si>
    <t>"It would be great to have a portion with our students. Perhaps have a session specific to honors and what the means for our student."</t>
  </si>
  <si>
    <t>"Good information, but just a lot to take in. Lots of sitting in cold room"</t>
  </si>
  <si>
    <t>On #7 "Too confusing of a topic :) not presenter's fault!"</t>
  </si>
  <si>
    <t>"Can't believe we were charged for orientation &amp; no lunch was provided"</t>
  </si>
  <si>
    <t>"Real surprised you charged each family member to attend the session"</t>
  </si>
  <si>
    <t>Circled 1 and 6 "Hope this was given to students also *GREAT* Hope PD talked to students too!"</t>
  </si>
  <si>
    <t>Circled #6 "The college life skit and discussion" and drew a "10"</t>
  </si>
  <si>
    <t>"Bookstore don't leave time for questions"</t>
  </si>
  <si>
    <t>Date</t>
  </si>
  <si>
    <t>“thank you. I felt lost before orientation now I feel more guided to what my student and I need to do. So we can finish enrollment. Great orientation.”</t>
  </si>
  <si>
    <t>Additional Comments</t>
  </si>
  <si>
    <t>“I was sorry there wasn’t a chance to talk to our son after/during the session to compare notes, meals, mixer. I feel like it would have been more family orientation to share.”</t>
  </si>
  <si>
    <t>“You need to send info on family orientation. If not for a chance meeting w/a friend I would not have known about it.”</t>
  </si>
  <si>
    <t>“Just need more folks in the morning. Getting started was confusing and dorm check in too.”</t>
  </si>
  <si>
    <t>“Have more signage on grounds of campus, or team members in parking lots to answer questions”</t>
  </si>
  <si>
    <t>“Staff gave mixed info before check-in. Wish there was more info, re: student’s luggage at check-in. Need simple, detailed itinerary. Too much confusion, re: “leave bags in car” vs other staff member who said student should have their bags. Overall great info, but too much info makes for a long day. Would be great if slides were available online. Thank you!”</t>
  </si>
  <si>
    <t>“Arrival is very confusing. Would be helpful to have more detailed itinerary prior to arrival.”</t>
  </si>
  <si>
    <t>“Thank you all! Very informative and helped ease my mind during this transition.”</t>
  </si>
  <si>
    <t>“Great Experience! Thank you!!!”</t>
  </si>
  <si>
    <t>“One stop enrollment needs more time”</t>
  </si>
  <si>
    <t>“Thank you for a great orientation!”</t>
  </si>
  <si>
    <t>“Well done! Bravo! Yes!!!”</t>
  </si>
  <si>
    <t>“Give 10 min breaks once in awhile”</t>
  </si>
  <si>
    <t>“Would it be possible to have a few minutes on how to go through an online of the one stop process.”</t>
  </si>
  <si>
    <t>“Great Job!!! I had a great time and gained a lot of information. It feels good letting my kid do his own thing, and I still get to learn what he’s learning. Awesome Program!!!”</t>
  </si>
  <si>
    <t>“College life skit is probably better for students rather than parents, needed more time for questions during One Stop Enrollment Center session, but overall very positive experience!”</t>
  </si>
  <si>
    <t>“I really appreciate all the time and effort all the staff put into this orientation!”</t>
  </si>
  <si>
    <t>“I was disappointed that One Stop and meal plan was so rushed, Financial aid and paying has significant consequences and should not be so rushed.”</t>
  </si>
  <si>
    <t>“Concern: Student Grp was combined w/ another grp (too large). Lunch was not until 2p (too late) also only 10min to eat. Ran out of water. Nothing to drink.”</t>
  </si>
  <si>
    <t>“Very very good” (college life skit)”</t>
  </si>
  <si>
    <t>“Maybe add more signage. Email parents an itinerary”</t>
  </si>
  <si>
    <t>“But leading up to online, was very vague. Not enough info on what to expect. Poor Rating #1. Having schedule would be nice of what to expect.”</t>
  </si>
  <si>
    <t>“Confident about her safety” “excellent job! Very informative!”</t>
  </si>
  <si>
    <t>“ I don’t understand the meal plans and unclear on the buses”</t>
  </si>
  <si>
    <t>“Would like more signs as entering campus we wandered around and parked elsewhere and were later.”</t>
  </si>
  <si>
    <t>“Family orientation should be identified as mandatory. Our student was not aware of the info presented in these sessions.”</t>
  </si>
  <si>
    <t>“Get a University Credit Union like UT Austin”</t>
  </si>
  <si>
    <t>“Maybe a small stretch break in the morning? 10:15-12:40pm was a long time and it was very cold”</t>
  </si>
  <si>
    <t>“Please move the food/ meal presentation before lunch to help us decide where to eat”</t>
  </si>
  <si>
    <t>“Room was uncomfortably cold”</t>
  </si>
  <si>
    <t>“Prior to today, it was very difficult to get any information about today website did not have schedule and my daughter didn’t receive it. In spite of woman at UTSA office insisting she had all the information, but she didn’t. Surely it isn’t that difficult to post schedules on websites and/ or social media”</t>
  </si>
  <si>
    <t>“Life skit was very good, good topics”</t>
  </si>
  <si>
    <t>“Too much sitting”</t>
  </si>
  <si>
    <t>“Parents sit for TOO LONG!! Maybe you can move parents to other venues for different sessions. This will prevent parents from falling asleep and walking out!!</t>
  </si>
  <si>
    <t>“I feel the orientation should be joint (parent/ student) then divide us by major. I know that I maybe a helicopter mom, but there are things my child doesn’t know and they don’t know to ask. Please reconsider this process”</t>
  </si>
  <si>
    <t xml:space="preserve">“Financial Aid- one of the most important subjects, but only 30 min was allotted. Bring in experts for different financial aids. Housing- When students get their keys for the one night it would be great for the families to see what they are paying for. Meal Plans- recommend walking the families through each plan would be helpful. How will the students us the plans? Overall orientation for the families seems like a way to occupy the families while the students were going through their fact” </t>
  </si>
  <si>
    <t>“Thank you very much! :)”</t>
  </si>
  <si>
    <t xml:space="preserve"> “If you are going to charge a fee lunch should be provided. I don’t understand what my fee covered.”</t>
  </si>
  <si>
    <t>“Allow more time for lunch/ resource fair.”</t>
  </si>
  <si>
    <t>"Would have been good to know we wouldn't see our student all day before getting separated."</t>
  </si>
  <si>
    <t>"Sweet team and great presentations! Thank you!"</t>
  </si>
  <si>
    <t>"Short intermission needed to stretch and wake up please!"</t>
  </si>
  <si>
    <t>"The ability to tour one of the dorms would have been beneficial. Thank you!"</t>
  </si>
  <si>
    <t>"My daughter didn't want to come over here. Please make it change her mind and make the best of it. I hope my daughter will succeed. Thank you"</t>
  </si>
  <si>
    <r>
      <t>“</t>
    </r>
    <r>
      <rPr>
        <sz val="14"/>
        <color theme="1"/>
        <rFont val="Calibri"/>
        <family val="2"/>
        <scheme val="minor"/>
      </rPr>
      <t xml:space="preserve">Thank you for an excellent family orientation today. You guys were organized, helpful, energetic and most of all “Rowdy Ready”. As a former teacher (elementary), you guys received an A+ in my gradebook! </t>
    </r>
    <r>
      <rPr>
        <sz val="14"/>
        <color theme="1"/>
        <rFont val="Wingdings"/>
        <charset val="2"/>
      </rPr>
      <t>J</t>
    </r>
    <r>
      <rPr>
        <sz val="14"/>
        <color theme="1"/>
        <rFont val="Calibri"/>
        <family val="2"/>
        <scheme val="minor"/>
      </rPr>
      <t xml:space="preserve"> All presentations were on time, and flowed nice on time. You took all of our questions, concerns, and worries to heart and embraced them with grace and patience! Thanks so much! “</t>
    </r>
  </si>
  <si>
    <r>
      <t xml:space="preserve">“Excellent </t>
    </r>
    <r>
      <rPr>
        <sz val="14"/>
        <color theme="1"/>
        <rFont val="Wingdings"/>
        <charset val="2"/>
      </rPr>
      <t>J</t>
    </r>
    <r>
      <rPr>
        <sz val="14"/>
        <color theme="1"/>
        <rFont val="Calibri"/>
        <family val="2"/>
        <scheme val="minor"/>
      </rPr>
      <t>”</t>
    </r>
  </si>
  <si>
    <t>Response</t>
  </si>
  <si>
    <t xml:space="preserve">Q1: The Academic Advising session informed me of at least two ways to support my student during their first year in college. </t>
  </si>
  <si>
    <t xml:space="preserve">Q2: The UTSA Dining session/breakfast informed me of cmpus dining options and student meal plans. </t>
  </si>
  <si>
    <t>Q3: The First-Year Expereince session informed me of resurces that can help my student in college.</t>
  </si>
  <si>
    <t xml:space="preserve">Q4: The Faculty Engage session informed me of the faculty perspective on what it takes for students to be successful in college. </t>
  </si>
  <si>
    <t xml:space="preserve">Q5: The Tomas Rivera Center's Learning Assistance session informed me of the resources that can assist my student with their academics. </t>
  </si>
  <si>
    <t xml:space="preserve">Q6: The Campus Services session informed me of the various services and transportation options. </t>
  </si>
  <si>
    <t>Q7: The UTSA Rowdy Campus Store session answered my questions about textbooks and class materials.</t>
  </si>
  <si>
    <t xml:space="preserve">Q8: I am able to identify important services the Student Union offers UTSA students. </t>
  </si>
  <si>
    <t xml:space="preserve">Q9: The College Life Skit and discussion panel presented important situations and resources to discuss with my student. </t>
  </si>
  <si>
    <t>Q10: The One Stop Enrollment Center session helped me understand how financial aid assests with the tuition and fees bill.</t>
  </si>
  <si>
    <t xml:space="preserve">Q11: The Dean of Students' session helped me undersatnd how to assist my student in their transition to UTSA. </t>
  </si>
  <si>
    <t xml:space="preserve">Q12: The Family Association session informed me of different ways to become involved as a UTSA family member. </t>
  </si>
  <si>
    <t xml:space="preserve">Q13: As a result of attending the Family Orientation Prorgam, I am confident about my student's choice to attend UTSA. </t>
  </si>
  <si>
    <t xml:space="preserve">Q14: Overall, the Family Orientation experience met or exceeded my expectations. </t>
  </si>
  <si>
    <t xml:space="preserve">Q15: The Orientation staff members were knowledgable and helpful. </t>
  </si>
  <si>
    <t>Evaluation Numbers</t>
  </si>
  <si>
    <t>Date of your Family Orientation</t>
  </si>
  <si>
    <t xml:space="preserve">"In comparison to other university orientations I have attended, UTSA lacks traditions. Area for improvement." </t>
  </si>
  <si>
    <t xml:space="preserve">"Did not know that we would be seperated from student. </t>
  </si>
  <si>
    <t>"NODA was intern was great!! Would recommend getting faculty members in more general majors (business, etc.) or panel to provide more diverse experiences. Great job!"</t>
  </si>
  <si>
    <t xml:space="preserve">"I thought that the orientation for family was informative everyone was helpful and presented thought provoking information. Thank you!" </t>
  </si>
  <si>
    <t>Total Respondants: 891</t>
  </si>
  <si>
    <t>Key</t>
  </si>
  <si>
    <t>Positive Comments</t>
  </si>
  <si>
    <t>Confusion</t>
  </si>
  <si>
    <t xml:space="preserve">Communication </t>
  </si>
  <si>
    <t>Breaks Needed</t>
  </si>
  <si>
    <t>One Stop / Campus Services</t>
  </si>
  <si>
    <t>Category</t>
  </si>
  <si>
    <t>Frequency</t>
  </si>
  <si>
    <t>No Category</t>
  </si>
  <si>
    <t>Student/Family Time</t>
  </si>
  <si>
    <t>Type of Presenters</t>
  </si>
  <si>
    <t>Conclusions</t>
  </si>
  <si>
    <t>n/a</t>
  </si>
  <si>
    <t>Total Guests</t>
  </si>
  <si>
    <t>Total Evals</t>
  </si>
  <si>
    <t>% Response</t>
  </si>
  <si>
    <t>Summer 2019</t>
  </si>
  <si>
    <t>Wide variety of statements</t>
  </si>
  <si>
    <t xml:space="preserve">Family members believe that One Stop and Campus Services' presentations should receive more time during the program, so that they can go a bit more in-depth about certain topics. These departments could create a flyer with FAQs for distribution to assist family members and keep the flowing of the program going smoothly. </t>
  </si>
  <si>
    <t>OFP could possibly examine what information is being communicated to family members, and inform them early on that their student(s) will have their own program separate from family orientation. Lunch/Resource Fair is the only time students and their families can naturally meet up once the program has started.</t>
  </si>
  <si>
    <t>OFP and its academic partners could be more intentional in bringing in faculty members that talk about a broad aspect of academic life. Bringing in a staff member/presenter with knowledge about UTSA housing at some point during the program could be beneficial for family members.</t>
  </si>
  <si>
    <t xml:space="preserve">Family members have mentioned on several occasions that quick breaks could benefit the program since they are mostly sitting and receiving information for the majority of the time that they are present. The OFP script for this program could be re-written to include a few quick breaks that would be led by the Family OLs, which would also get the students involved more in the program. </t>
  </si>
  <si>
    <t xml:space="preserve">Family members were not entirely informed about what Family Orientation would entail. Some family members felt lost around campus as they arrived and in the early check-in process. Re-evaluating the positioning of signage, and re-evaluating the communication that is being sent to family members could be a start to examining this issue. </t>
  </si>
  <si>
    <t xml:space="preserve">Wide variety of statements. One comment talked about a lack of traditions in the program. Maybe there could be a way to integrate some part of "Spirit &amp; Traditions" into the family program to give our guests a taste of some UTSA spirit. </t>
  </si>
  <si>
    <t>Total Guests Checked In</t>
  </si>
  <si>
    <t>Totals Guest Checked In</t>
  </si>
  <si>
    <t>Complete Totals</t>
  </si>
  <si>
    <t xml:space="preserve">Family members were not entirely informed about what Family Orientation would entail. Some OLs provided inaccurate information on how the morning check-in process looked like, which also led to confusion. Ensuring that all OLs are fully aware on how to approach FAQs that family members may present can be a start for this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</si>
</sst>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4"/>
      <color theme="0"/>
      <name val="Calibri"/>
      <family val="2"/>
      <scheme val="minor"/>
    </font>
    <font>
      <b/>
      <sz val="16"/>
      <color theme="0"/>
      <name val="Calibri"/>
      <family val="2"/>
      <scheme val="minor"/>
    </font>
    <font>
      <u/>
      <sz val="16"/>
      <color rgb="FF000000"/>
      <name val="Calibri"/>
      <family val="2"/>
      <scheme val="minor"/>
    </font>
    <font>
      <sz val="16"/>
      <color theme="1"/>
      <name val="Calibri"/>
      <family val="2"/>
      <scheme val="minor"/>
    </font>
    <font>
      <b/>
      <sz val="14"/>
      <color rgb="FF000000"/>
      <name val="Calibri"/>
      <family val="2"/>
      <scheme val="minor"/>
    </font>
    <font>
      <u/>
      <sz val="14"/>
      <color rgb="FF000000"/>
      <name val="Calibri"/>
      <family val="2"/>
      <scheme val="minor"/>
    </font>
    <font>
      <b/>
      <sz val="14"/>
      <name val="Calibri"/>
      <family val="2"/>
      <scheme val="minor"/>
    </font>
    <font>
      <sz val="14"/>
      <name val="Calibri"/>
      <family val="2"/>
      <scheme val="minor"/>
    </font>
    <font>
      <sz val="14"/>
      <color theme="1"/>
      <name val="Calibri"/>
      <family val="2"/>
      <scheme val="minor"/>
    </font>
    <font>
      <b/>
      <sz val="14"/>
      <color theme="1"/>
      <name val="Calibri"/>
      <family val="2"/>
      <scheme val="minor"/>
    </font>
    <font>
      <sz val="14"/>
      <color theme="0"/>
      <name val="Calibri (Body)"/>
    </font>
    <font>
      <b/>
      <sz val="18"/>
      <color theme="0"/>
      <name val="Calibri"/>
      <family val="2"/>
      <scheme val="minor"/>
    </font>
    <font>
      <b/>
      <sz val="18"/>
      <color rgb="FF000000"/>
      <name val="Calibri"/>
      <family val="2"/>
      <scheme val="minor"/>
    </font>
    <font>
      <b/>
      <sz val="16"/>
      <color theme="1"/>
      <name val="Calibri"/>
      <family val="2"/>
      <scheme val="minor"/>
    </font>
    <font>
      <b/>
      <sz val="16"/>
      <color rgb="FF000000"/>
      <name val="Calibri"/>
      <family val="2"/>
      <scheme val="minor"/>
    </font>
    <font>
      <sz val="16"/>
      <color rgb="FF000000"/>
      <name val="Calibri"/>
      <family val="2"/>
      <scheme val="minor"/>
    </font>
    <font>
      <b/>
      <sz val="16"/>
      <color rgb="FF00B050"/>
      <name val="Calibri"/>
      <family val="2"/>
      <scheme val="minor"/>
    </font>
    <font>
      <b/>
      <sz val="16"/>
      <color rgb="FFFF0000"/>
      <name val="Calibri"/>
      <family val="2"/>
      <scheme val="minor"/>
    </font>
    <font>
      <sz val="16"/>
      <color rgb="FF00B050"/>
      <name val="Calibri"/>
      <family val="2"/>
      <scheme val="minor"/>
    </font>
    <font>
      <sz val="12"/>
      <color rgb="FF000000"/>
      <name val="Calibri"/>
      <family val="2"/>
      <scheme val="minor"/>
    </font>
    <font>
      <sz val="14"/>
      <color theme="1"/>
      <name val="Wingdings"/>
      <charset val="2"/>
    </font>
    <font>
      <sz val="14"/>
      <color theme="1"/>
      <name val="Calibri"/>
      <family val="2"/>
    </font>
    <font>
      <sz val="14"/>
      <color rgb="FF000000"/>
      <name val="Calibri"/>
      <family val="2"/>
      <scheme val="minor"/>
    </font>
    <font>
      <sz val="18"/>
      <color theme="1"/>
      <name val="Calibri"/>
      <family val="2"/>
      <scheme val="minor"/>
    </font>
    <font>
      <b/>
      <sz val="18"/>
      <color theme="0"/>
      <name val="Times New Roman"/>
      <family val="1"/>
    </font>
    <font>
      <b/>
      <u/>
      <sz val="12"/>
      <color theme="1"/>
      <name val="Calibri"/>
      <family val="2"/>
      <scheme val="minor"/>
    </font>
    <font>
      <sz val="12"/>
      <name val="Calibri"/>
      <family val="2"/>
      <scheme val="minor"/>
    </font>
    <font>
      <b/>
      <sz val="12"/>
      <color theme="0"/>
      <name val="Calibri"/>
      <family val="2"/>
      <scheme val="minor"/>
    </font>
    <font>
      <b/>
      <sz val="11"/>
      <color theme="1"/>
      <name val="Calibri"/>
      <family val="2"/>
      <scheme val="minor"/>
    </font>
    <font>
      <sz val="12"/>
      <color theme="0"/>
      <name val="Calibri"/>
      <family val="2"/>
      <scheme val="minor"/>
    </font>
    <font>
      <sz val="11"/>
      <color theme="0"/>
      <name val="Calibri"/>
      <family val="2"/>
      <scheme val="minor"/>
    </font>
    <font>
      <sz val="14"/>
      <color theme="0"/>
      <name val="Calibri"/>
      <family val="2"/>
      <scheme val="minor"/>
    </font>
    <font>
      <b/>
      <u/>
      <sz val="12"/>
      <color theme="0"/>
      <name val="Calibri"/>
      <family val="2"/>
      <scheme val="minor"/>
    </font>
  </fonts>
  <fills count="17">
    <fill>
      <patternFill patternType="none"/>
    </fill>
    <fill>
      <patternFill patternType="gray125"/>
    </fill>
    <fill>
      <patternFill patternType="solid">
        <fgColor rgb="FFFF0000"/>
        <bgColor indexed="64"/>
      </patternFill>
    </fill>
    <fill>
      <patternFill patternType="solid">
        <fgColor theme="7"/>
        <bgColor indexed="64"/>
      </patternFill>
    </fill>
    <fill>
      <patternFill patternType="solid">
        <fgColor theme="0"/>
        <bgColor indexed="64"/>
      </patternFill>
    </fill>
    <fill>
      <patternFill patternType="solid">
        <fgColor rgb="FF002060"/>
        <bgColor indexed="64"/>
      </patternFill>
    </fill>
    <fill>
      <patternFill patternType="solid">
        <fgColor theme="5"/>
        <bgColor indexed="64"/>
      </patternFill>
    </fill>
    <fill>
      <patternFill patternType="solid">
        <fgColor theme="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149FF"/>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5F7E"/>
        <bgColor indexed="64"/>
      </patternFill>
    </fill>
    <fill>
      <patternFill patternType="solid">
        <fgColor rgb="FFAAAA82"/>
        <bgColor indexed="64"/>
      </patternFill>
    </fill>
    <fill>
      <patternFill patternType="solid">
        <fgColor rgb="FF8F00FF"/>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39">
    <xf numFmtId="0" fontId="0" fillId="0" borderId="0" xfId="0"/>
    <xf numFmtId="0" fontId="8" fillId="0" borderId="0" xfId="0" applyFont="1" applyFill="1" applyAlignment="1"/>
    <xf numFmtId="0" fontId="11" fillId="0" borderId="5" xfId="0" applyFont="1" applyBorder="1" applyAlignment="1">
      <alignment horizontal="left"/>
    </xf>
    <xf numFmtId="0" fontId="11" fillId="0" borderId="5" xfId="0" applyFont="1" applyBorder="1" applyAlignment="1"/>
    <xf numFmtId="164" fontId="11" fillId="0" borderId="5" xfId="0" applyNumberFormat="1" applyFont="1" applyBorder="1" applyAlignment="1"/>
    <xf numFmtId="0" fontId="11" fillId="0" borderId="5" xfId="0" applyFont="1" applyBorder="1"/>
    <xf numFmtId="164" fontId="11" fillId="0" borderId="5" xfId="0" applyNumberFormat="1" applyFont="1" applyBorder="1"/>
    <xf numFmtId="0" fontId="12" fillId="0" borderId="5" xfId="0" applyFont="1" applyBorder="1" applyAlignment="1"/>
    <xf numFmtId="164" fontId="12" fillId="0" borderId="5" xfId="0" applyNumberFormat="1" applyFont="1" applyBorder="1" applyAlignment="1"/>
    <xf numFmtId="0" fontId="12" fillId="0" borderId="5" xfId="0" applyFont="1" applyBorder="1"/>
    <xf numFmtId="0" fontId="12" fillId="0" borderId="0" xfId="0" applyFont="1"/>
    <xf numFmtId="0" fontId="9" fillId="0" borderId="0" xfId="0" applyFont="1" applyFill="1" applyBorder="1" applyAlignment="1"/>
    <xf numFmtId="0" fontId="11" fillId="0" borderId="0" xfId="0" applyFont="1" applyFill="1" applyBorder="1" applyAlignment="1"/>
    <xf numFmtId="9" fontId="11" fillId="0" borderId="0" xfId="1" applyFont="1" applyFill="1" applyBorder="1" applyAlignment="1"/>
    <xf numFmtId="0" fontId="11" fillId="0" borderId="0" xfId="0" applyFont="1" applyBorder="1" applyAlignment="1"/>
    <xf numFmtId="9" fontId="11" fillId="0" borderId="0" xfId="1" applyFont="1" applyBorder="1" applyAlignment="1"/>
    <xf numFmtId="0" fontId="11" fillId="0" borderId="0" xfId="0" applyFont="1" applyBorder="1"/>
    <xf numFmtId="9" fontId="11" fillId="0" borderId="0" xfId="1" applyFont="1" applyBorder="1"/>
    <xf numFmtId="0" fontId="12" fillId="0" borderId="0" xfId="0" applyFont="1" applyBorder="1"/>
    <xf numFmtId="0" fontId="4" fillId="7" borderId="5" xfId="0" applyFont="1" applyFill="1" applyBorder="1" applyAlignment="1">
      <alignment horizontal="center"/>
    </xf>
    <xf numFmtId="0" fontId="10" fillId="3" borderId="1" xfId="0" applyFont="1" applyFill="1" applyBorder="1" applyAlignment="1"/>
    <xf numFmtId="165" fontId="13" fillId="3" borderId="2" xfId="0" applyNumberFormat="1" applyFont="1" applyFill="1" applyBorder="1" applyAlignment="1"/>
    <xf numFmtId="0" fontId="10" fillId="3" borderId="3" xfId="0" applyFont="1" applyFill="1" applyBorder="1" applyAlignment="1"/>
    <xf numFmtId="164" fontId="13" fillId="3" borderId="4" xfId="0" applyNumberFormat="1" applyFont="1" applyFill="1" applyBorder="1" applyAlignment="1"/>
    <xf numFmtId="0" fontId="14" fillId="7" borderId="0" xfId="0" applyFont="1" applyFill="1"/>
    <xf numFmtId="0" fontId="0" fillId="0" borderId="0" xfId="0" applyFill="1"/>
    <xf numFmtId="0" fontId="16" fillId="0" borderId="0" xfId="0" applyFont="1" applyFill="1" applyBorder="1" applyAlignment="1">
      <alignment horizontal="center"/>
    </xf>
    <xf numFmtId="0" fontId="15" fillId="0" borderId="0" xfId="0" applyFont="1" applyFill="1" applyAlignment="1"/>
    <xf numFmtId="0" fontId="16" fillId="0" borderId="0" xfId="0" applyFont="1" applyFill="1" applyBorder="1" applyAlignment="1"/>
    <xf numFmtId="0" fontId="17" fillId="0" borderId="0" xfId="0" applyFont="1" applyAlignment="1">
      <alignment horizontal="center" vertical="center"/>
    </xf>
    <xf numFmtId="0" fontId="16" fillId="0" borderId="5" xfId="0" applyFont="1" applyFill="1" applyBorder="1" applyAlignment="1">
      <alignment horizontal="left" vertical="center"/>
    </xf>
    <xf numFmtId="0" fontId="5" fillId="7" borderId="5"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5" xfId="0" applyFont="1" applyBorder="1" applyAlignment="1">
      <alignment horizontal="center" vertical="center"/>
    </xf>
    <xf numFmtId="0" fontId="2" fillId="0" borderId="5" xfId="0" applyFont="1" applyBorder="1"/>
    <xf numFmtId="0" fontId="16" fillId="0" borderId="5" xfId="0" applyFont="1" applyFill="1" applyBorder="1" applyAlignment="1">
      <alignment horizontal="center" vertical="center"/>
    </xf>
    <xf numFmtId="0" fontId="12" fillId="0" borderId="5" xfId="0" applyFont="1" applyBorder="1" applyAlignment="1">
      <alignment vertical="center"/>
    </xf>
    <xf numFmtId="0" fontId="12" fillId="0" borderId="5" xfId="0" applyFont="1" applyBorder="1" applyAlignment="1">
      <alignment vertical="center" wrapText="1"/>
    </xf>
    <xf numFmtId="0" fontId="13" fillId="0" borderId="5" xfId="0" applyFont="1" applyBorder="1" applyAlignment="1">
      <alignment vertical="center" wrapText="1"/>
    </xf>
    <xf numFmtId="0" fontId="25" fillId="0" borderId="5" xfId="0" applyFont="1" applyBorder="1" applyAlignment="1">
      <alignment vertical="center" wrapText="1"/>
    </xf>
    <xf numFmtId="0" fontId="25" fillId="0" borderId="5" xfId="0" applyFont="1" applyBorder="1" applyAlignment="1">
      <alignment vertical="center"/>
    </xf>
    <xf numFmtId="0" fontId="26" fillId="0" borderId="5" xfId="0" applyFont="1" applyBorder="1" applyAlignment="1">
      <alignment vertical="center"/>
    </xf>
    <xf numFmtId="0" fontId="0" fillId="0" borderId="0" xfId="0" applyFill="1" applyBorder="1"/>
    <xf numFmtId="0" fontId="17" fillId="8" borderId="5" xfId="0" applyFont="1" applyFill="1" applyBorder="1" applyAlignment="1">
      <alignment vertical="center"/>
    </xf>
    <xf numFmtId="0" fontId="15" fillId="0" borderId="0" xfId="0" applyFont="1" applyFill="1" applyBorder="1" applyAlignment="1"/>
    <xf numFmtId="0" fontId="17" fillId="0" borderId="0" xfId="0" applyFont="1" applyFill="1" applyBorder="1" applyAlignment="1">
      <alignment vertical="center"/>
    </xf>
    <xf numFmtId="0" fontId="7" fillId="0" borderId="5" xfId="0" applyFont="1" applyFill="1" applyBorder="1" applyAlignment="1"/>
    <xf numFmtId="0" fontId="18"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17" fillId="0" borderId="7" xfId="0" applyFont="1" applyFill="1" applyBorder="1" applyAlignment="1"/>
    <xf numFmtId="0" fontId="19" fillId="0" borderId="7" xfId="0" applyFont="1" applyFill="1" applyBorder="1" applyAlignment="1">
      <alignment horizontal="center" wrapText="1"/>
    </xf>
    <xf numFmtId="0" fontId="7" fillId="0" borderId="7" xfId="0" applyFont="1" applyFill="1" applyBorder="1" applyAlignment="1"/>
    <xf numFmtId="0" fontId="19" fillId="0" borderId="7" xfId="0" applyFont="1" applyFill="1" applyBorder="1" applyAlignment="1">
      <alignment horizontal="right" wrapText="1"/>
    </xf>
    <xf numFmtId="0" fontId="20" fillId="0" borderId="7" xfId="0" applyFont="1" applyFill="1" applyBorder="1" applyAlignment="1">
      <alignment horizontal="left" wrapText="1"/>
    </xf>
    <xf numFmtId="0" fontId="17" fillId="0" borderId="8" xfId="0" applyFont="1" applyFill="1" applyBorder="1" applyAlignment="1"/>
    <xf numFmtId="0" fontId="19" fillId="0" borderId="8" xfId="0" applyFont="1" applyFill="1" applyBorder="1" applyAlignment="1">
      <alignment horizontal="center" wrapText="1"/>
    </xf>
    <xf numFmtId="0" fontId="7" fillId="0" borderId="8" xfId="0" applyFont="1" applyFill="1" applyBorder="1" applyAlignment="1"/>
    <xf numFmtId="0" fontId="19" fillId="0" borderId="8" xfId="0" applyFont="1" applyFill="1" applyBorder="1" applyAlignment="1">
      <alignment horizontal="right" wrapText="1"/>
    </xf>
    <xf numFmtId="0" fontId="21" fillId="0" borderId="8" xfId="0" applyFont="1" applyFill="1" applyBorder="1" applyAlignment="1">
      <alignment horizontal="left" wrapText="1"/>
    </xf>
    <xf numFmtId="0" fontId="18" fillId="0" borderId="8" xfId="0" applyFont="1" applyFill="1" applyBorder="1" applyAlignment="1"/>
    <xf numFmtId="0" fontId="22" fillId="0" borderId="8" xfId="0" applyFont="1" applyFill="1" applyBorder="1" applyAlignment="1"/>
    <xf numFmtId="0" fontId="7" fillId="2" borderId="8" xfId="0" applyFont="1" applyFill="1" applyBorder="1" applyAlignment="1"/>
    <xf numFmtId="0" fontId="12" fillId="4" borderId="0" xfId="0" applyFont="1" applyFill="1"/>
    <xf numFmtId="0" fontId="0" fillId="4" borderId="0" xfId="0" applyFill="1"/>
    <xf numFmtId="0" fontId="2" fillId="4" borderId="0" xfId="0" applyFont="1" applyFill="1"/>
    <xf numFmtId="0" fontId="11" fillId="4" borderId="0" xfId="0" applyFont="1" applyFill="1" applyBorder="1" applyAlignment="1"/>
    <xf numFmtId="0" fontId="29" fillId="0" borderId="5" xfId="0" applyFont="1" applyBorder="1"/>
    <xf numFmtId="0" fontId="23" fillId="0" borderId="5" xfId="0" applyFont="1" applyBorder="1" applyAlignment="1">
      <alignment vertical="center" wrapText="1"/>
    </xf>
    <xf numFmtId="0" fontId="0" fillId="4" borderId="0" xfId="0" applyFill="1" applyBorder="1"/>
    <xf numFmtId="0" fontId="28" fillId="4" borderId="0" xfId="0" applyFont="1" applyFill="1" applyAlignment="1">
      <alignment vertical="center"/>
    </xf>
    <xf numFmtId="0" fontId="26" fillId="0" borderId="5" xfId="0" applyFont="1" applyFill="1" applyBorder="1" applyAlignment="1">
      <alignment vertical="center"/>
    </xf>
    <xf numFmtId="0" fontId="26" fillId="0" borderId="5" xfId="0" applyFont="1" applyFill="1" applyBorder="1" applyAlignment="1">
      <alignment vertical="center" wrapText="1"/>
    </xf>
    <xf numFmtId="0" fontId="0" fillId="4" borderId="0" xfId="0" applyFill="1" applyAlignment="1">
      <alignment horizontal="center"/>
    </xf>
    <xf numFmtId="0" fontId="15" fillId="7" borderId="0" xfId="0" applyFont="1" applyFill="1" applyBorder="1" applyAlignment="1">
      <alignment horizontal="center"/>
    </xf>
    <xf numFmtId="0" fontId="0" fillId="10" borderId="0" xfId="0" applyFill="1" applyBorder="1"/>
    <xf numFmtId="0" fontId="0" fillId="13" borderId="0" xfId="0" applyFill="1" applyBorder="1"/>
    <xf numFmtId="0" fontId="0" fillId="14" borderId="0" xfId="0" applyFill="1" applyBorder="1"/>
    <xf numFmtId="0" fontId="0" fillId="11" borderId="0" xfId="0" applyFill="1" applyBorder="1"/>
    <xf numFmtId="0" fontId="0" fillId="9" borderId="0" xfId="0" applyFill="1" applyBorder="1"/>
    <xf numFmtId="0" fontId="0" fillId="15" borderId="0" xfId="0" applyFill="1" applyBorder="1"/>
    <xf numFmtId="0" fontId="16" fillId="12" borderId="0" xfId="0" applyFont="1" applyFill="1" applyBorder="1" applyAlignment="1">
      <alignment horizontal="center"/>
    </xf>
    <xf numFmtId="0" fontId="0" fillId="12" borderId="0" xfId="0" applyFill="1" applyBorder="1"/>
    <xf numFmtId="0" fontId="0" fillId="16" borderId="0" xfId="0" applyFill="1" applyBorder="1"/>
    <xf numFmtId="0" fontId="0" fillId="9" borderId="5" xfId="0" applyFill="1" applyBorder="1"/>
    <xf numFmtId="0" fontId="0" fillId="0" borderId="5" xfId="0" applyFill="1" applyBorder="1"/>
    <xf numFmtId="0" fontId="0" fillId="10" borderId="5" xfId="0" applyFill="1" applyBorder="1"/>
    <xf numFmtId="0" fontId="0" fillId="0" borderId="5" xfId="0" applyBorder="1"/>
    <xf numFmtId="0" fontId="0" fillId="11" borderId="5" xfId="0" applyFill="1" applyBorder="1"/>
    <xf numFmtId="0" fontId="0" fillId="13" borderId="5" xfId="0" applyFill="1" applyBorder="1"/>
    <xf numFmtId="0" fontId="0" fillId="14" borderId="5" xfId="0" applyFill="1" applyBorder="1"/>
    <xf numFmtId="0" fontId="0" fillId="15" borderId="5" xfId="0" applyFill="1" applyBorder="1"/>
    <xf numFmtId="0" fontId="0" fillId="12" borderId="5" xfId="0" applyFill="1" applyBorder="1"/>
    <xf numFmtId="0" fontId="0" fillId="16" borderId="5" xfId="0" applyFill="1" applyBorder="1"/>
    <xf numFmtId="0" fontId="0" fillId="0" borderId="5" xfId="0" applyFill="1" applyBorder="1" applyAlignment="1">
      <alignment horizontal="center"/>
    </xf>
    <xf numFmtId="0" fontId="0" fillId="0" borderId="5" xfId="0" applyBorder="1" applyAlignment="1">
      <alignment horizontal="center"/>
    </xf>
    <xf numFmtId="0" fontId="1" fillId="0" borderId="5" xfId="0" applyFont="1" applyFill="1" applyBorder="1" applyAlignment="1">
      <alignment horizontal="center"/>
    </xf>
    <xf numFmtId="0" fontId="29" fillId="0" borderId="5" xfId="0" applyFont="1" applyFill="1" applyBorder="1" applyAlignment="1">
      <alignment horizontal="center"/>
    </xf>
    <xf numFmtId="164" fontId="1" fillId="0" borderId="5" xfId="0" applyNumberFormat="1" applyFont="1" applyFill="1" applyBorder="1" applyAlignment="1">
      <alignment horizontal="center"/>
    </xf>
    <xf numFmtId="0" fontId="30" fillId="0" borderId="5" xfId="0" applyFont="1" applyBorder="1" applyAlignment="1">
      <alignment horizontal="center"/>
    </xf>
    <xf numFmtId="0" fontId="1" fillId="0" borderId="5" xfId="0" applyFont="1" applyBorder="1" applyAlignment="1">
      <alignment horizontal="center"/>
    </xf>
    <xf numFmtId="0" fontId="31" fillId="7" borderId="0" xfId="0" applyFont="1" applyFill="1" applyAlignment="1">
      <alignment horizontal="center"/>
    </xf>
    <xf numFmtId="164" fontId="31" fillId="7" borderId="0" xfId="0" applyNumberFormat="1" applyFont="1" applyFill="1" applyAlignment="1">
      <alignment horizontal="center"/>
    </xf>
    <xf numFmtId="0" fontId="30" fillId="0" borderId="5" xfId="0" applyFont="1" applyFill="1" applyBorder="1" applyAlignment="1">
      <alignment horizontal="center"/>
    </xf>
    <xf numFmtId="0" fontId="1" fillId="11" borderId="5" xfId="0" applyFont="1" applyFill="1" applyBorder="1" applyAlignment="1">
      <alignment horizontal="center"/>
    </xf>
    <xf numFmtId="164" fontId="1" fillId="11" borderId="5" xfId="0" applyNumberFormat="1" applyFont="1" applyFill="1" applyBorder="1" applyAlignment="1">
      <alignment horizontal="center"/>
    </xf>
    <xf numFmtId="0" fontId="30" fillId="11" borderId="5" xfId="0" applyFont="1" applyFill="1" applyBorder="1" applyAlignment="1">
      <alignment horizontal="center"/>
    </xf>
    <xf numFmtId="0" fontId="4" fillId="7" borderId="0" xfId="0" applyFont="1" applyFill="1"/>
    <xf numFmtId="164" fontId="4" fillId="7" borderId="0" xfId="0" applyNumberFormat="1" applyFont="1" applyFill="1"/>
    <xf numFmtId="0" fontId="32" fillId="0" borderId="0" xfId="0" applyFont="1"/>
    <xf numFmtId="10" fontId="2" fillId="0" borderId="5" xfId="0" applyNumberFormat="1" applyFont="1" applyBorder="1"/>
    <xf numFmtId="0" fontId="34" fillId="4" borderId="0" xfId="0" applyFont="1" applyFill="1" applyBorder="1"/>
    <xf numFmtId="0" fontId="35" fillId="4" borderId="0" xfId="0" applyFont="1" applyFill="1" applyBorder="1"/>
    <xf numFmtId="0" fontId="36" fillId="4" borderId="0" xfId="0" applyFont="1" applyFill="1" applyBorder="1"/>
    <xf numFmtId="0" fontId="33" fillId="4" borderId="0" xfId="0" applyFont="1" applyFill="1" applyBorder="1"/>
    <xf numFmtId="0" fontId="33" fillId="4" borderId="0" xfId="0" applyFont="1" applyFill="1" applyBorder="1" applyAlignment="1">
      <alignment vertical="center" wrapText="1"/>
    </xf>
    <xf numFmtId="0" fontId="4" fillId="4" borderId="0" xfId="0" applyFont="1" applyFill="1" applyBorder="1" applyAlignment="1">
      <alignment vertical="center" wrapText="1"/>
    </xf>
    <xf numFmtId="0" fontId="15" fillId="7" borderId="7" xfId="0" applyFont="1" applyFill="1" applyBorder="1" applyAlignment="1">
      <alignment horizontal="center"/>
    </xf>
    <xf numFmtId="0" fontId="0" fillId="0" borderId="5" xfId="0" applyBorder="1" applyAlignment="1">
      <alignment wrapText="1"/>
    </xf>
    <xf numFmtId="0" fontId="15" fillId="5" borderId="0" xfId="0" applyFont="1" applyFill="1" applyAlignment="1">
      <alignment horizontal="center"/>
    </xf>
    <xf numFmtId="0" fontId="16" fillId="6" borderId="6" xfId="0" applyFont="1" applyFill="1" applyBorder="1" applyAlignment="1">
      <alignment horizontal="center"/>
    </xf>
    <xf numFmtId="0" fontId="15" fillId="5" borderId="5" xfId="0" applyFont="1" applyFill="1" applyBorder="1" applyAlignment="1">
      <alignment horizontal="center"/>
    </xf>
    <xf numFmtId="0" fontId="16" fillId="6" borderId="5" xfId="0" applyFont="1" applyFill="1" applyBorder="1" applyAlignment="1">
      <alignment horizontal="center"/>
    </xf>
    <xf numFmtId="0" fontId="7" fillId="8" borderId="0" xfId="0" applyFont="1" applyFill="1" applyBorder="1" applyAlignment="1">
      <alignment horizontal="center"/>
    </xf>
    <xf numFmtId="0" fontId="15" fillId="5" borderId="9" xfId="0" applyFont="1" applyFill="1" applyBorder="1" applyAlignment="1">
      <alignment horizontal="center"/>
    </xf>
    <xf numFmtId="0" fontId="15" fillId="5" borderId="0" xfId="0" applyFont="1" applyFill="1" applyBorder="1" applyAlignment="1">
      <alignment horizontal="center"/>
    </xf>
    <xf numFmtId="0" fontId="16" fillId="6" borderId="9" xfId="0" applyFont="1" applyFill="1" applyBorder="1" applyAlignment="1">
      <alignment horizontal="center"/>
    </xf>
    <xf numFmtId="0" fontId="16" fillId="6" borderId="0" xfId="0" applyFont="1" applyFill="1" applyBorder="1" applyAlignment="1">
      <alignment horizontal="center"/>
    </xf>
    <xf numFmtId="0" fontId="4" fillId="4" borderId="0"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27" fillId="0" borderId="0" xfId="0" applyFont="1" applyBorder="1" applyAlignment="1">
      <alignment horizontal="center"/>
    </xf>
    <xf numFmtId="0" fontId="4" fillId="7" borderId="10"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7" fillId="8" borderId="5" xfId="0" applyFont="1" applyFill="1" applyBorder="1" applyAlignment="1">
      <alignment horizontal="center" vertical="center"/>
    </xf>
    <xf numFmtId="10" fontId="4" fillId="7" borderId="0" xfId="0" applyNumberFormat="1" applyFont="1" applyFill="1"/>
    <xf numFmtId="0" fontId="14" fillId="0" borderId="0" xfId="0" applyFont="1" applyFill="1"/>
    <xf numFmtId="0" fontId="4" fillId="0" borderId="0" xfId="0" applyFont="1" applyFill="1"/>
    <xf numFmtId="164" fontId="4" fillId="0" borderId="0" xfId="0" applyNumberFormat="1" applyFont="1" applyFill="1"/>
  </cellXfs>
  <cellStyles count="2">
    <cellStyle name="Normal" xfId="0" builtinId="0"/>
    <cellStyle name="Percent" xfId="1" builtinId="5"/>
  </cellStyles>
  <dxfs count="0"/>
  <tableStyles count="0" defaultTableStyle="TableStyleMedium2" defaultPivotStyle="PivotStyleLight16"/>
  <colors>
    <mruColors>
      <color rgb="FF8F00FF"/>
      <color rgb="FFAAAA82"/>
      <color rgb="FFFF5F7E"/>
      <color rgb="FFF14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ose David Melendez" id="{1F4B4201-EA06-6644-9601-60AEC773CFD6}" userId="4e6902f67666194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6" dT="2019-07-25T20:45:50.77" personId="{1F4B4201-EA06-6644-9601-60AEC773CFD6}" id="{84E0EB41-D3FA-F443-A082-AD4C30A2BD9C}">
    <text>Mondays: 961 Guests
Tuesdays: 860 Guests</text>
  </threadedComment>
  <threadedComment ref="B23" dT="2019-07-22T06:26:57.71" personId="{1F4B4201-EA06-6644-9601-60AEC773CFD6}" id="{A7BB43A7-493E-8F41-924F-E0B55388A26C}">
    <text>Veteran Orientation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19-07-22T05:20:52.06" personId="{1F4B4201-EA06-6644-9601-60AEC773CFD6}" id="{DB2CF7C6-E0F1-AE4D-830E-23F4600F6A3E}">
    <text>800 increase in max capacity. 
996 enrolled seat increase
Only a 245 person increase from the year before. 
Communication to family/students needs to be more effective in order to get more guests to attend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workbookViewId="0">
      <selection activeCell="B34" sqref="B34"/>
    </sheetView>
  </sheetViews>
  <sheetFormatPr baseColWidth="10" defaultColWidth="8.83203125" defaultRowHeight="15"/>
  <cols>
    <col min="1" max="1" width="12.6640625" customWidth="1"/>
    <col min="2" max="2" width="20" customWidth="1"/>
    <col min="3" max="3" width="28.83203125" customWidth="1"/>
    <col min="4" max="4" width="27.83203125" customWidth="1"/>
    <col min="5" max="5" width="18" customWidth="1"/>
    <col min="6" max="6" width="14.83203125" customWidth="1"/>
    <col min="7" max="7" width="25.6640625" customWidth="1"/>
    <col min="8" max="8" width="20.33203125" bestFit="1" customWidth="1"/>
  </cols>
  <sheetData>
    <row r="1" spans="1:9" ht="24">
      <c r="A1" s="118" t="s">
        <v>33</v>
      </c>
      <c r="B1" s="118"/>
      <c r="C1" s="118"/>
      <c r="D1" s="118"/>
      <c r="E1" s="118"/>
      <c r="F1" s="118"/>
      <c r="G1" s="1"/>
      <c r="H1" s="1"/>
      <c r="I1" s="10"/>
    </row>
    <row r="2" spans="1:9" ht="24" customHeight="1">
      <c r="A2" s="119" t="s">
        <v>40</v>
      </c>
      <c r="B2" s="119"/>
      <c r="C2" s="119"/>
      <c r="D2" s="119"/>
      <c r="E2" s="119"/>
      <c r="F2" s="119"/>
      <c r="G2" s="11"/>
      <c r="H2" s="11"/>
      <c r="I2" s="10"/>
    </row>
    <row r="3" spans="1:9" ht="19">
      <c r="A3" s="19" t="s">
        <v>0</v>
      </c>
      <c r="B3" s="19" t="s">
        <v>1</v>
      </c>
      <c r="C3" s="19" t="s">
        <v>2</v>
      </c>
      <c r="D3" s="19" t="s">
        <v>154</v>
      </c>
      <c r="E3" s="19" t="s">
        <v>3</v>
      </c>
      <c r="F3" s="19" t="s">
        <v>4</v>
      </c>
      <c r="G3" s="20" t="s">
        <v>31</v>
      </c>
      <c r="H3" s="21">
        <f>AVERAGE(E4:E15)</f>
        <v>88.416666666666671</v>
      </c>
      <c r="I3" s="10"/>
    </row>
    <row r="4" spans="1:9" ht="19">
      <c r="A4" s="2">
        <v>1</v>
      </c>
      <c r="B4" s="3" t="s">
        <v>19</v>
      </c>
      <c r="C4" s="3">
        <v>293</v>
      </c>
      <c r="D4" s="3">
        <v>174</v>
      </c>
      <c r="E4" s="3">
        <v>119</v>
      </c>
      <c r="F4" s="4">
        <v>0.28000000000000003</v>
      </c>
      <c r="G4" s="22" t="s">
        <v>32</v>
      </c>
      <c r="H4" s="23">
        <f>AVERAGE(F4:F15)</f>
        <v>0.34847500000000003</v>
      </c>
      <c r="I4" s="10"/>
    </row>
    <row r="5" spans="1:9" ht="19">
      <c r="A5" s="2">
        <v>2</v>
      </c>
      <c r="B5" s="3" t="s">
        <v>20</v>
      </c>
      <c r="C5" s="3">
        <v>254</v>
      </c>
      <c r="D5" s="3">
        <v>163</v>
      </c>
      <c r="E5" s="3">
        <v>91</v>
      </c>
      <c r="F5" s="4">
        <v>0.40610000000000002</v>
      </c>
      <c r="G5" s="12"/>
      <c r="H5" s="13"/>
      <c r="I5" s="10"/>
    </row>
    <row r="6" spans="1:9" ht="19">
      <c r="A6" s="2">
        <v>3</v>
      </c>
      <c r="B6" s="3" t="s">
        <v>21</v>
      </c>
      <c r="C6" s="3">
        <v>282</v>
      </c>
      <c r="D6" s="3">
        <v>181</v>
      </c>
      <c r="E6" s="3">
        <v>101</v>
      </c>
      <c r="F6" s="4">
        <v>0.35830000000000001</v>
      </c>
      <c r="G6" s="14"/>
      <c r="H6" s="15"/>
      <c r="I6" s="10"/>
    </row>
    <row r="7" spans="1:9" ht="19">
      <c r="A7" s="2">
        <v>4</v>
      </c>
      <c r="B7" s="3" t="s">
        <v>22</v>
      </c>
      <c r="C7" s="3">
        <v>258</v>
      </c>
      <c r="D7" s="3">
        <v>156</v>
      </c>
      <c r="E7" s="3">
        <v>102</v>
      </c>
      <c r="F7" s="4">
        <v>0.35820000000000002</v>
      </c>
      <c r="G7" s="14"/>
      <c r="H7" s="15"/>
      <c r="I7" s="10"/>
    </row>
    <row r="8" spans="1:9" ht="19">
      <c r="A8" s="2">
        <v>5</v>
      </c>
      <c r="B8" s="3" t="s">
        <v>23</v>
      </c>
      <c r="C8" s="3">
        <v>273</v>
      </c>
      <c r="D8" s="3">
        <v>168</v>
      </c>
      <c r="E8" s="3">
        <v>105</v>
      </c>
      <c r="F8" s="4">
        <v>0.3846</v>
      </c>
      <c r="G8" s="14"/>
      <c r="H8" s="15"/>
      <c r="I8" s="10"/>
    </row>
    <row r="9" spans="1:9" ht="19">
      <c r="A9" s="2">
        <v>6</v>
      </c>
      <c r="B9" s="3" t="s">
        <v>24</v>
      </c>
      <c r="C9" s="3">
        <v>238</v>
      </c>
      <c r="D9" s="3">
        <v>152</v>
      </c>
      <c r="E9" s="3">
        <v>86</v>
      </c>
      <c r="F9" s="4">
        <v>0.36130000000000001</v>
      </c>
      <c r="G9" s="14"/>
      <c r="H9" s="15"/>
      <c r="I9" s="10"/>
    </row>
    <row r="10" spans="1:9" ht="19">
      <c r="A10" s="2">
        <v>7</v>
      </c>
      <c r="B10" s="3" t="s">
        <v>25</v>
      </c>
      <c r="C10" s="3">
        <v>257</v>
      </c>
      <c r="D10" s="3">
        <v>162</v>
      </c>
      <c r="E10" s="3">
        <v>95</v>
      </c>
      <c r="F10" s="4">
        <v>0.28000000000000003</v>
      </c>
      <c r="G10" s="14"/>
      <c r="H10" s="15"/>
      <c r="I10" s="10"/>
    </row>
    <row r="11" spans="1:9" ht="19">
      <c r="A11" s="2">
        <v>8</v>
      </c>
      <c r="B11" s="3" t="s">
        <v>26</v>
      </c>
      <c r="C11" s="3">
        <v>238</v>
      </c>
      <c r="D11" s="3">
        <v>138</v>
      </c>
      <c r="E11" s="3">
        <v>100</v>
      </c>
      <c r="F11" s="4">
        <v>0.36959999999999998</v>
      </c>
      <c r="G11" s="14"/>
      <c r="H11" s="15"/>
      <c r="I11" s="10"/>
    </row>
    <row r="12" spans="1:9" ht="19">
      <c r="A12" s="2">
        <v>9</v>
      </c>
      <c r="B12" s="3" t="s">
        <v>27</v>
      </c>
      <c r="C12" s="5">
        <v>234</v>
      </c>
      <c r="D12" s="5">
        <v>151</v>
      </c>
      <c r="E12" s="5">
        <v>83</v>
      </c>
      <c r="F12" s="6">
        <v>0.42</v>
      </c>
      <c r="G12" s="16"/>
      <c r="H12" s="17"/>
      <c r="I12" s="10"/>
    </row>
    <row r="13" spans="1:9" ht="19">
      <c r="A13" s="2">
        <v>10</v>
      </c>
      <c r="B13" s="3" t="s">
        <v>28</v>
      </c>
      <c r="C13" s="7">
        <v>198</v>
      </c>
      <c r="D13" s="7">
        <v>148</v>
      </c>
      <c r="E13" s="7">
        <v>50</v>
      </c>
      <c r="F13" s="8">
        <v>0.2525</v>
      </c>
      <c r="G13" s="18"/>
      <c r="H13" s="18"/>
      <c r="I13" s="10"/>
    </row>
    <row r="14" spans="1:9" ht="19">
      <c r="A14" s="2">
        <v>11</v>
      </c>
      <c r="B14" s="3" t="s">
        <v>29</v>
      </c>
      <c r="C14" s="9">
        <v>206</v>
      </c>
      <c r="D14" s="7">
        <v>125</v>
      </c>
      <c r="E14" s="7">
        <v>81</v>
      </c>
      <c r="F14" s="8">
        <v>0.39319999999999999</v>
      </c>
      <c r="G14" s="18"/>
      <c r="H14" s="18"/>
      <c r="I14" s="10"/>
    </row>
    <row r="15" spans="1:9" ht="19">
      <c r="A15" s="2">
        <v>12</v>
      </c>
      <c r="B15" s="3" t="s">
        <v>30</v>
      </c>
      <c r="C15" s="9">
        <v>151</v>
      </c>
      <c r="D15" s="7">
        <v>103</v>
      </c>
      <c r="E15" s="7">
        <v>48</v>
      </c>
      <c r="F15" s="8">
        <v>0.31790000000000002</v>
      </c>
      <c r="G15" s="18"/>
      <c r="H15" s="18"/>
      <c r="I15" s="10"/>
    </row>
    <row r="16" spans="1:9" ht="19">
      <c r="A16" s="10"/>
      <c r="B16" s="24" t="s">
        <v>39</v>
      </c>
      <c r="C16" s="106">
        <f>SUM(C4:C15)</f>
        <v>2882</v>
      </c>
      <c r="D16" s="106">
        <f t="shared" ref="D16:E16" si="0">SUM(D4:D15)</f>
        <v>1821</v>
      </c>
      <c r="E16" s="106">
        <f t="shared" si="0"/>
        <v>1061</v>
      </c>
      <c r="F16" s="107">
        <v>0.36899999999999999</v>
      </c>
      <c r="G16" s="10"/>
      <c r="H16" s="10"/>
      <c r="I16" s="10"/>
    </row>
    <row r="17" spans="1:9" ht="19">
      <c r="A17" s="10"/>
      <c r="B17" s="10"/>
      <c r="C17" s="10"/>
      <c r="D17" s="10"/>
      <c r="E17" s="10"/>
      <c r="F17" s="10"/>
      <c r="G17" s="10"/>
      <c r="H17" s="10"/>
      <c r="I17" s="10"/>
    </row>
    <row r="18" spans="1:9" ht="19">
      <c r="I18" s="10"/>
    </row>
    <row r="19" spans="1:9" ht="24">
      <c r="A19" s="118" t="s">
        <v>34</v>
      </c>
      <c r="B19" s="118"/>
      <c r="C19" s="118"/>
      <c r="D19" s="118"/>
      <c r="E19" s="118"/>
      <c r="F19" s="118"/>
      <c r="G19" s="10"/>
      <c r="H19" s="10"/>
      <c r="I19" s="10"/>
    </row>
    <row r="20" spans="1:9" ht="24">
      <c r="A20" s="119" t="s">
        <v>40</v>
      </c>
      <c r="B20" s="119"/>
      <c r="C20" s="119"/>
      <c r="D20" s="119"/>
      <c r="E20" s="119"/>
      <c r="F20" s="119"/>
      <c r="G20" s="10"/>
      <c r="H20" s="10"/>
      <c r="I20" s="10"/>
    </row>
    <row r="21" spans="1:9" ht="19">
      <c r="A21" s="19" t="s">
        <v>0</v>
      </c>
      <c r="B21" s="19" t="s">
        <v>1</v>
      </c>
      <c r="C21" s="19" t="s">
        <v>2</v>
      </c>
      <c r="D21" s="19" t="s">
        <v>153</v>
      </c>
      <c r="E21" s="19" t="s">
        <v>3</v>
      </c>
      <c r="F21" s="19" t="s">
        <v>4</v>
      </c>
      <c r="G21" s="20" t="s">
        <v>31</v>
      </c>
      <c r="H21" s="21">
        <f>AVERAGE(E22:E37)</f>
        <v>204.83333333333334</v>
      </c>
      <c r="I21" s="10"/>
    </row>
    <row r="22" spans="1:9" ht="19">
      <c r="A22" s="2">
        <v>1</v>
      </c>
      <c r="B22" s="3" t="s">
        <v>37</v>
      </c>
      <c r="C22" s="3">
        <v>50</v>
      </c>
      <c r="D22" s="3">
        <v>36</v>
      </c>
      <c r="E22" s="3">
        <v>14</v>
      </c>
      <c r="F22" s="4">
        <v>0.28000000000000003</v>
      </c>
      <c r="G22" s="22" t="s">
        <v>32</v>
      </c>
      <c r="H22" s="23">
        <f>AVERAGE(F22:F25)</f>
        <v>0.27747500000000003</v>
      </c>
      <c r="I22" s="10"/>
    </row>
    <row r="23" spans="1:9" ht="19">
      <c r="A23" s="2">
        <v>2</v>
      </c>
      <c r="B23" s="3" t="s">
        <v>38</v>
      </c>
      <c r="C23" s="3">
        <v>9</v>
      </c>
      <c r="D23" s="3">
        <v>6</v>
      </c>
      <c r="E23" s="3">
        <v>3</v>
      </c>
      <c r="F23" s="4">
        <v>0.33300000000000002</v>
      </c>
      <c r="G23" s="10"/>
      <c r="H23" s="10"/>
      <c r="I23" s="10"/>
    </row>
    <row r="24" spans="1:9" ht="19">
      <c r="A24" s="2">
        <v>3</v>
      </c>
      <c r="B24" s="3" t="s">
        <v>36</v>
      </c>
      <c r="C24" s="3">
        <v>75</v>
      </c>
      <c r="D24" s="3">
        <v>54</v>
      </c>
      <c r="E24" s="3">
        <v>21</v>
      </c>
      <c r="F24" s="4">
        <v>0.28000000000000003</v>
      </c>
      <c r="G24" s="10"/>
      <c r="H24" s="10"/>
      <c r="I24" s="10"/>
    </row>
    <row r="25" spans="1:9" ht="19">
      <c r="A25" s="2">
        <v>4</v>
      </c>
      <c r="B25" s="3" t="s">
        <v>35</v>
      </c>
      <c r="C25" s="3">
        <v>83</v>
      </c>
      <c r="D25" s="3">
        <v>65</v>
      </c>
      <c r="E25" s="3">
        <v>18</v>
      </c>
      <c r="F25" s="4">
        <v>0.21690000000000001</v>
      </c>
      <c r="G25" s="10"/>
      <c r="H25" s="10"/>
      <c r="I25" s="10"/>
    </row>
    <row r="26" spans="1:9" ht="19">
      <c r="A26" s="10"/>
      <c r="B26" s="24" t="s">
        <v>39</v>
      </c>
      <c r="C26" s="106">
        <f>SUM(C18:C25)</f>
        <v>217</v>
      </c>
      <c r="D26" s="106">
        <f>SUM(D18:D25)</f>
        <v>161</v>
      </c>
      <c r="E26" s="106">
        <f>SUM(E18:E25)</f>
        <v>56</v>
      </c>
      <c r="F26" s="107">
        <v>0.25900000000000001</v>
      </c>
      <c r="G26" s="10"/>
      <c r="H26" s="10"/>
    </row>
    <row r="27" spans="1:9" ht="19">
      <c r="A27" s="10"/>
      <c r="B27" s="136"/>
      <c r="C27" s="137"/>
      <c r="D27" s="137"/>
      <c r="E27" s="137"/>
      <c r="F27" s="138"/>
      <c r="G27" s="10"/>
      <c r="H27" s="10"/>
    </row>
    <row r="28" spans="1:9">
      <c r="C28" s="108"/>
      <c r="D28" s="108"/>
      <c r="E28" s="108"/>
      <c r="F28" s="108"/>
    </row>
    <row r="29" spans="1:9" ht="19">
      <c r="C29" s="19" t="s">
        <v>2</v>
      </c>
      <c r="D29" s="19" t="s">
        <v>153</v>
      </c>
      <c r="E29" s="19" t="s">
        <v>3</v>
      </c>
      <c r="F29" s="19" t="s">
        <v>4</v>
      </c>
    </row>
    <row r="30" spans="1:9" ht="19">
      <c r="B30" s="106" t="s">
        <v>155</v>
      </c>
      <c r="C30" s="106">
        <f>SUM(C26,C16)</f>
        <v>3099</v>
      </c>
      <c r="D30" s="106">
        <f>SUM(D26,D16)</f>
        <v>1982</v>
      </c>
      <c r="E30" s="106">
        <f>SUM(E26,E16)</f>
        <v>1117</v>
      </c>
      <c r="F30" s="135">
        <f>(E30/C30)</f>
        <v>0.36043885124233621</v>
      </c>
      <c r="G30" s="108"/>
    </row>
  </sheetData>
  <mergeCells count="4">
    <mergeCell ref="A19:F19"/>
    <mergeCell ref="A20:F20"/>
    <mergeCell ref="A2:F2"/>
    <mergeCell ref="A1:F1"/>
  </mergeCells>
  <pageMargins left="0.7" right="0.7" top="0.75" bottom="0.75" header="0.3" footer="0.3"/>
  <ignoredErrors>
    <ignoredError sqref="H4 H22" formulaRange="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workbookViewId="0">
      <selection activeCell="D19" sqref="D19"/>
    </sheetView>
  </sheetViews>
  <sheetFormatPr baseColWidth="10" defaultColWidth="8.83203125" defaultRowHeight="15"/>
  <cols>
    <col min="1" max="1" width="12" customWidth="1"/>
    <col min="2" max="2" width="15" customWidth="1"/>
    <col min="3" max="3" width="11" customWidth="1"/>
    <col min="4" max="4" width="13.83203125" customWidth="1"/>
    <col min="6" max="6" width="13.33203125" customWidth="1"/>
    <col min="8" max="8" width="20.83203125" customWidth="1"/>
  </cols>
  <sheetData>
    <row r="1" spans="1:8" ht="24">
      <c r="A1" s="120" t="s">
        <v>33</v>
      </c>
      <c r="B1" s="120"/>
      <c r="C1" s="120"/>
      <c r="D1" s="120"/>
      <c r="E1" s="120"/>
      <c r="F1" s="120"/>
      <c r="G1" s="120"/>
      <c r="H1" s="120"/>
    </row>
    <row r="2" spans="1:8" ht="24">
      <c r="A2" s="121" t="s">
        <v>5</v>
      </c>
      <c r="B2" s="121"/>
      <c r="C2" s="121"/>
      <c r="D2" s="121"/>
      <c r="E2" s="121"/>
      <c r="F2" s="121"/>
      <c r="G2" s="121"/>
      <c r="H2" s="121"/>
    </row>
    <row r="3" spans="1:8" ht="66">
      <c r="A3" s="46"/>
      <c r="B3" s="47" t="s">
        <v>6</v>
      </c>
      <c r="C3" s="48"/>
      <c r="D3" s="47" t="s">
        <v>7</v>
      </c>
      <c r="E3" s="48"/>
      <c r="F3" s="47" t="s">
        <v>8</v>
      </c>
      <c r="G3" s="48"/>
      <c r="H3" s="47" t="s">
        <v>46</v>
      </c>
    </row>
    <row r="4" spans="1:8" ht="63" customHeight="1">
      <c r="A4" s="49">
        <v>2019</v>
      </c>
      <c r="B4" s="50" t="s">
        <v>44</v>
      </c>
      <c r="C4" s="51"/>
      <c r="D4" s="52">
        <v>2882</v>
      </c>
      <c r="E4" s="51"/>
      <c r="F4" s="52">
        <v>1821</v>
      </c>
      <c r="G4" s="51"/>
      <c r="H4" s="53" t="s">
        <v>41</v>
      </c>
    </row>
    <row r="5" spans="1:8" ht="22" customHeight="1">
      <c r="A5" s="122"/>
      <c r="B5" s="122"/>
      <c r="C5" s="122"/>
      <c r="D5" s="122"/>
      <c r="E5" s="122"/>
      <c r="F5" s="122"/>
      <c r="G5" s="122"/>
      <c r="H5" s="122"/>
    </row>
    <row r="6" spans="1:8" ht="44">
      <c r="A6" s="54">
        <v>2018</v>
      </c>
      <c r="B6" s="55" t="s">
        <v>45</v>
      </c>
      <c r="C6" s="56"/>
      <c r="D6" s="57">
        <v>1886</v>
      </c>
      <c r="E6" s="56"/>
      <c r="F6" s="57">
        <v>1576</v>
      </c>
      <c r="G6" s="56"/>
      <c r="H6" s="58" t="s">
        <v>18</v>
      </c>
    </row>
    <row r="7" spans="1:8" ht="21">
      <c r="A7" s="122"/>
      <c r="B7" s="122"/>
      <c r="C7" s="122"/>
      <c r="D7" s="122"/>
      <c r="E7" s="122"/>
      <c r="F7" s="122"/>
      <c r="G7" s="122"/>
      <c r="H7" s="122"/>
    </row>
    <row r="8" spans="1:8" ht="44">
      <c r="A8" s="59">
        <v>2017</v>
      </c>
      <c r="B8" s="55" t="s">
        <v>42</v>
      </c>
      <c r="C8" s="56"/>
      <c r="D8" s="56">
        <v>2285</v>
      </c>
      <c r="E8" s="56"/>
      <c r="F8" s="56">
        <v>1960</v>
      </c>
      <c r="G8" s="56"/>
      <c r="H8" s="60" t="s">
        <v>9</v>
      </c>
    </row>
    <row r="9" spans="1:8" ht="21">
      <c r="A9" s="122"/>
      <c r="B9" s="122"/>
      <c r="C9" s="122"/>
      <c r="D9" s="122"/>
      <c r="E9" s="122"/>
      <c r="F9" s="122"/>
      <c r="G9" s="122"/>
      <c r="H9" s="122"/>
    </row>
    <row r="10" spans="1:8" ht="44">
      <c r="A10" s="59">
        <v>2016</v>
      </c>
      <c r="B10" s="55" t="s">
        <v>43</v>
      </c>
      <c r="C10" s="56"/>
      <c r="D10" s="56">
        <v>1970</v>
      </c>
      <c r="E10" s="56"/>
      <c r="F10" s="56">
        <v>1640</v>
      </c>
      <c r="G10" s="56"/>
      <c r="H10" s="61"/>
    </row>
    <row r="11" spans="1:8" ht="21">
      <c r="A11" s="122"/>
      <c r="B11" s="122"/>
      <c r="C11" s="122"/>
      <c r="D11" s="122"/>
      <c r="E11" s="122"/>
      <c r="F11" s="122"/>
      <c r="G11" s="122"/>
      <c r="H11" s="122"/>
    </row>
  </sheetData>
  <mergeCells count="6">
    <mergeCell ref="A1:H1"/>
    <mergeCell ref="A2:H2"/>
    <mergeCell ref="A11:H11"/>
    <mergeCell ref="A9:H9"/>
    <mergeCell ref="A7:H7"/>
    <mergeCell ref="A5:H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3958-8106-834D-AF4C-FD148391C8D7}">
  <dimension ref="A1:AB133"/>
  <sheetViews>
    <sheetView workbookViewId="0">
      <selection activeCell="O4" sqref="O4"/>
    </sheetView>
  </sheetViews>
  <sheetFormatPr baseColWidth="10" defaultRowHeight="15"/>
  <cols>
    <col min="1" max="1" width="13" customWidth="1"/>
    <col min="4" max="4" width="15.33203125" customWidth="1"/>
    <col min="5" max="5" width="16.1640625" customWidth="1"/>
    <col min="9" max="9" width="17.1640625" customWidth="1"/>
    <col min="10" max="10" width="11.33203125" customWidth="1"/>
    <col min="12" max="12" width="11" customWidth="1"/>
    <col min="13" max="13" width="17" customWidth="1"/>
  </cols>
  <sheetData>
    <row r="1" spans="1:27" ht="24">
      <c r="A1" s="123" t="s">
        <v>33</v>
      </c>
      <c r="B1" s="124"/>
      <c r="C1" s="124"/>
      <c r="D1" s="124"/>
      <c r="E1" s="124"/>
      <c r="F1" s="124"/>
      <c r="G1" s="124"/>
      <c r="H1" s="124"/>
      <c r="I1" s="124"/>
      <c r="J1" s="124"/>
      <c r="K1" s="124"/>
      <c r="L1" s="124"/>
      <c r="M1" s="124"/>
      <c r="N1" s="63"/>
      <c r="O1" s="63"/>
      <c r="P1" s="63"/>
      <c r="Q1" s="63"/>
      <c r="R1" s="63"/>
      <c r="S1" s="63"/>
      <c r="T1" s="63"/>
      <c r="U1" s="63"/>
      <c r="V1" s="63"/>
      <c r="W1" s="63"/>
      <c r="X1" s="63"/>
      <c r="Y1" s="63"/>
      <c r="Z1" s="63"/>
      <c r="AA1" s="63"/>
    </row>
    <row r="2" spans="1:27" ht="24">
      <c r="A2" s="125" t="s">
        <v>122</v>
      </c>
      <c r="B2" s="126"/>
      <c r="C2" s="126"/>
      <c r="D2" s="126"/>
      <c r="E2" s="126"/>
      <c r="F2" s="126"/>
      <c r="G2" s="126"/>
      <c r="H2" s="126"/>
      <c r="I2" s="126"/>
      <c r="J2" s="126"/>
      <c r="K2" s="126"/>
      <c r="L2" s="126"/>
      <c r="M2" s="126"/>
      <c r="N2" s="63"/>
      <c r="O2" s="63"/>
      <c r="P2" s="63"/>
      <c r="Q2" s="63"/>
      <c r="R2" s="63"/>
      <c r="S2" s="63"/>
      <c r="T2" s="63"/>
      <c r="U2" s="63"/>
      <c r="V2" s="63"/>
      <c r="W2" s="63"/>
      <c r="X2" s="63"/>
      <c r="Y2" s="63"/>
      <c r="Z2" s="63"/>
      <c r="AA2" s="63"/>
    </row>
    <row r="3" spans="1:27" ht="24" customHeight="1">
      <c r="A3" s="129" t="s">
        <v>128</v>
      </c>
      <c r="B3" s="129"/>
      <c r="C3" s="129"/>
      <c r="D3" s="129"/>
      <c r="E3" s="129"/>
      <c r="F3" s="129"/>
      <c r="G3" s="129"/>
      <c r="H3" s="129"/>
      <c r="I3" s="129"/>
      <c r="J3" s="129"/>
      <c r="K3" s="129"/>
      <c r="L3" s="129"/>
      <c r="M3" s="129"/>
      <c r="N3" s="69"/>
      <c r="O3" s="69"/>
      <c r="P3" s="69"/>
      <c r="Q3" s="69"/>
      <c r="R3" s="63"/>
      <c r="S3" s="63"/>
      <c r="T3" s="63"/>
      <c r="U3" s="63"/>
      <c r="V3" s="63"/>
      <c r="W3" s="63"/>
      <c r="X3" s="63"/>
      <c r="Y3" s="63"/>
      <c r="Z3" s="63"/>
      <c r="AA3" s="63"/>
    </row>
    <row r="4" spans="1:27" ht="75" customHeight="1">
      <c r="A4" s="128" t="s">
        <v>107</v>
      </c>
      <c r="B4" s="128"/>
      <c r="C4" s="128"/>
      <c r="D4" s="62"/>
      <c r="E4" s="63"/>
      <c r="F4" s="128" t="s">
        <v>108</v>
      </c>
      <c r="G4" s="128"/>
      <c r="H4" s="128"/>
      <c r="I4" s="63"/>
      <c r="J4" s="128" t="s">
        <v>123</v>
      </c>
      <c r="K4" s="128"/>
      <c r="L4" s="128"/>
      <c r="M4" s="128"/>
      <c r="N4" s="63"/>
      <c r="O4" s="63"/>
      <c r="P4" s="63"/>
      <c r="Q4" s="63"/>
      <c r="R4" s="63"/>
      <c r="S4" s="63"/>
      <c r="T4" s="63"/>
      <c r="U4" s="63"/>
      <c r="V4" s="63"/>
      <c r="W4" s="63"/>
      <c r="X4" s="63"/>
      <c r="Y4" s="63"/>
      <c r="Z4" s="63"/>
      <c r="AA4" s="63"/>
    </row>
    <row r="5" spans="1:27" ht="23" customHeight="1">
      <c r="A5" s="66" t="s">
        <v>11</v>
      </c>
      <c r="B5" s="66" t="s">
        <v>12</v>
      </c>
      <c r="C5" s="66" t="s">
        <v>106</v>
      </c>
      <c r="D5" s="64"/>
      <c r="E5" s="63"/>
      <c r="F5" s="66" t="s">
        <v>11</v>
      </c>
      <c r="G5" s="66" t="s">
        <v>12</v>
      </c>
      <c r="H5" s="66" t="s">
        <v>106</v>
      </c>
      <c r="I5" s="63"/>
      <c r="J5" s="96" t="s">
        <v>142</v>
      </c>
      <c r="K5" s="96" t="s">
        <v>143</v>
      </c>
      <c r="L5" s="96" t="s">
        <v>144</v>
      </c>
      <c r="M5" s="96" t="s">
        <v>1</v>
      </c>
      <c r="N5" s="63"/>
      <c r="O5" s="63"/>
      <c r="P5" s="63"/>
      <c r="Q5" s="63"/>
      <c r="R5" s="63"/>
      <c r="S5" s="63"/>
      <c r="T5" s="63"/>
      <c r="U5" s="63"/>
      <c r="V5" s="63"/>
      <c r="W5" s="63"/>
      <c r="X5" s="63"/>
      <c r="Y5" s="63"/>
      <c r="Z5" s="63"/>
      <c r="AA5" s="63"/>
    </row>
    <row r="6" spans="1:27" ht="34">
      <c r="A6" s="34">
        <v>22</v>
      </c>
      <c r="B6" s="109">
        <v>2.47E-2</v>
      </c>
      <c r="C6" s="67" t="s">
        <v>13</v>
      </c>
      <c r="D6" s="64"/>
      <c r="E6" s="63"/>
      <c r="F6" s="34">
        <v>20</v>
      </c>
      <c r="G6" s="109">
        <v>2.2446689113355778E-2</v>
      </c>
      <c r="H6" s="67" t="s">
        <v>13</v>
      </c>
      <c r="I6" s="63"/>
      <c r="J6" s="98">
        <v>174</v>
      </c>
      <c r="K6" s="95">
        <v>4</v>
      </c>
      <c r="L6" s="97">
        <f>(K6/J6)</f>
        <v>2.2988505747126436E-2</v>
      </c>
      <c r="M6" s="102" t="s">
        <v>19</v>
      </c>
      <c r="N6" s="63"/>
      <c r="O6" s="63"/>
      <c r="P6" s="63"/>
      <c r="Q6" s="63"/>
      <c r="R6" s="63"/>
      <c r="S6" s="63"/>
      <c r="T6" s="63"/>
      <c r="U6" s="63"/>
      <c r="V6" s="63"/>
      <c r="W6" s="63"/>
      <c r="X6" s="63"/>
      <c r="Y6" s="63"/>
      <c r="Z6" s="63"/>
      <c r="AA6" s="63"/>
    </row>
    <row r="7" spans="1:27" ht="17">
      <c r="A7" s="34">
        <v>10</v>
      </c>
      <c r="B7" s="109">
        <v>1.12E-2</v>
      </c>
      <c r="C7" s="67" t="s">
        <v>14</v>
      </c>
      <c r="D7" s="64"/>
      <c r="E7" s="63"/>
      <c r="F7" s="34">
        <v>8</v>
      </c>
      <c r="G7" s="109">
        <v>8.9786756453423128E-3</v>
      </c>
      <c r="H7" s="67" t="s">
        <v>14</v>
      </c>
      <c r="I7" s="63"/>
      <c r="J7" s="98">
        <v>163</v>
      </c>
      <c r="K7" s="95">
        <v>79</v>
      </c>
      <c r="L7" s="97">
        <f t="shared" ref="L7:L18" si="0">(K7/J7)</f>
        <v>0.48466257668711654</v>
      </c>
      <c r="M7" s="102" t="s">
        <v>20</v>
      </c>
      <c r="N7" s="63"/>
      <c r="O7" s="63"/>
      <c r="P7" s="63"/>
      <c r="Q7" s="72"/>
      <c r="R7" s="63"/>
      <c r="S7" s="63"/>
      <c r="T7" s="63"/>
      <c r="U7" s="63"/>
      <c r="V7" s="63"/>
      <c r="W7" s="63"/>
      <c r="X7" s="63"/>
      <c r="Y7" s="63"/>
      <c r="Z7" s="63"/>
      <c r="AA7" s="63"/>
    </row>
    <row r="8" spans="1:27" ht="17">
      <c r="A8" s="34">
        <v>118</v>
      </c>
      <c r="B8" s="109">
        <v>0.13239999999999999</v>
      </c>
      <c r="C8" s="67" t="s">
        <v>16</v>
      </c>
      <c r="D8" s="64"/>
      <c r="E8" s="63"/>
      <c r="F8" s="34">
        <v>112</v>
      </c>
      <c r="G8" s="109">
        <v>0.12570145903479238</v>
      </c>
      <c r="H8" s="67" t="s">
        <v>16</v>
      </c>
      <c r="I8" s="63"/>
      <c r="J8" s="98">
        <v>181</v>
      </c>
      <c r="K8" s="95">
        <v>105</v>
      </c>
      <c r="L8" s="97">
        <f t="shared" si="0"/>
        <v>0.58011049723756902</v>
      </c>
      <c r="M8" s="102" t="s">
        <v>21</v>
      </c>
      <c r="N8" s="63"/>
      <c r="O8" s="63"/>
      <c r="P8" s="63"/>
      <c r="Q8" s="63"/>
      <c r="R8" s="63"/>
      <c r="S8" s="63"/>
      <c r="T8" s="63"/>
      <c r="U8" s="63"/>
      <c r="V8" s="63"/>
      <c r="W8" s="63"/>
      <c r="X8" s="63"/>
      <c r="Y8" s="63"/>
      <c r="Z8" s="63"/>
      <c r="AA8" s="63"/>
    </row>
    <row r="9" spans="1:27" ht="34">
      <c r="A9" s="34">
        <v>727</v>
      </c>
      <c r="B9" s="109">
        <v>0.81589999999999996</v>
      </c>
      <c r="C9" s="67" t="s">
        <v>17</v>
      </c>
      <c r="D9" s="64"/>
      <c r="E9" s="63"/>
      <c r="F9" s="34">
        <v>746</v>
      </c>
      <c r="G9" s="109">
        <v>0.83726150392817056</v>
      </c>
      <c r="H9" s="67" t="s">
        <v>17</v>
      </c>
      <c r="I9" s="63"/>
      <c r="J9" s="98">
        <v>156</v>
      </c>
      <c r="K9" s="95">
        <v>58</v>
      </c>
      <c r="L9" s="97">
        <f t="shared" si="0"/>
        <v>0.37179487179487181</v>
      </c>
      <c r="M9" s="102" t="s">
        <v>22</v>
      </c>
      <c r="N9" s="63"/>
      <c r="O9" s="63"/>
      <c r="P9" s="63"/>
      <c r="Q9" s="63"/>
      <c r="R9" s="63"/>
      <c r="S9" s="63"/>
      <c r="T9" s="63"/>
      <c r="U9" s="63"/>
      <c r="V9" s="63"/>
      <c r="W9" s="63"/>
      <c r="X9" s="63"/>
      <c r="Y9" s="63"/>
      <c r="Z9" s="63"/>
      <c r="AA9" s="63"/>
    </row>
    <row r="10" spans="1:27" ht="17">
      <c r="A10" s="34">
        <v>10</v>
      </c>
      <c r="B10" s="109">
        <v>1.12E-2</v>
      </c>
      <c r="C10" s="67" t="s">
        <v>15</v>
      </c>
      <c r="D10" s="64"/>
      <c r="E10" s="63"/>
      <c r="F10" s="34">
        <v>4</v>
      </c>
      <c r="G10" s="109">
        <v>4.4893378226711564E-3</v>
      </c>
      <c r="H10" s="67" t="s">
        <v>15</v>
      </c>
      <c r="I10" s="63"/>
      <c r="J10" s="98">
        <v>168</v>
      </c>
      <c r="K10" s="95">
        <v>121</v>
      </c>
      <c r="L10" s="97">
        <f t="shared" si="0"/>
        <v>0.72023809523809523</v>
      </c>
      <c r="M10" s="102" t="s">
        <v>23</v>
      </c>
      <c r="N10" s="63"/>
      <c r="O10" s="63"/>
      <c r="P10" s="63"/>
      <c r="Q10" s="63"/>
      <c r="R10" s="63"/>
      <c r="S10" s="63"/>
      <c r="T10" s="63"/>
      <c r="U10" s="63"/>
      <c r="V10" s="63"/>
      <c r="W10" s="63"/>
      <c r="X10" s="63"/>
      <c r="Y10" s="63"/>
      <c r="Z10" s="63"/>
      <c r="AA10" s="63"/>
    </row>
    <row r="11" spans="1:27" ht="16">
      <c r="A11" s="68"/>
      <c r="B11" s="68"/>
      <c r="C11" s="68"/>
      <c r="D11" s="63"/>
      <c r="E11" s="63"/>
      <c r="F11" s="68"/>
      <c r="G11" s="68"/>
      <c r="H11" s="68"/>
      <c r="I11" s="63"/>
      <c r="J11" s="98">
        <v>152</v>
      </c>
      <c r="K11" s="95">
        <v>73</v>
      </c>
      <c r="L11" s="97">
        <f t="shared" si="0"/>
        <v>0.48026315789473684</v>
      </c>
      <c r="M11" s="102" t="s">
        <v>24</v>
      </c>
      <c r="N11" s="63"/>
      <c r="O11" s="63"/>
      <c r="P11" s="63"/>
      <c r="Q11" s="63"/>
      <c r="R11" s="63"/>
      <c r="S11" s="63"/>
      <c r="T11" s="63"/>
      <c r="U11" s="63"/>
      <c r="V11" s="63"/>
      <c r="W11" s="63"/>
      <c r="X11" s="63"/>
      <c r="Y11" s="63"/>
      <c r="Z11" s="63"/>
      <c r="AA11" s="63"/>
    </row>
    <row r="12" spans="1:27" ht="75" customHeight="1">
      <c r="A12" s="131" t="s">
        <v>109</v>
      </c>
      <c r="B12" s="132"/>
      <c r="C12" s="133"/>
      <c r="D12" s="62"/>
      <c r="E12" s="63"/>
      <c r="F12" s="130" t="s">
        <v>110</v>
      </c>
      <c r="G12" s="130"/>
      <c r="H12" s="130"/>
      <c r="I12" s="63"/>
      <c r="J12" s="98">
        <v>162</v>
      </c>
      <c r="K12" s="95">
        <v>181</v>
      </c>
      <c r="L12" s="97">
        <f t="shared" si="0"/>
        <v>1.117283950617284</v>
      </c>
      <c r="M12" s="102" t="s">
        <v>25</v>
      </c>
      <c r="N12" s="63"/>
      <c r="O12" s="63"/>
      <c r="P12" s="63"/>
      <c r="Q12" s="63"/>
      <c r="R12" s="63"/>
      <c r="S12" s="63"/>
      <c r="T12" s="63"/>
      <c r="U12" s="63"/>
      <c r="V12" s="63"/>
      <c r="W12" s="63"/>
      <c r="X12" s="63"/>
      <c r="Y12" s="63"/>
      <c r="Z12" s="63"/>
      <c r="AA12" s="63"/>
    </row>
    <row r="13" spans="1:27" ht="16">
      <c r="A13" s="66" t="s">
        <v>11</v>
      </c>
      <c r="B13" s="66" t="s">
        <v>12</v>
      </c>
      <c r="C13" s="66" t="s">
        <v>106</v>
      </c>
      <c r="D13" s="64"/>
      <c r="E13" s="63"/>
      <c r="F13" s="66" t="s">
        <v>11</v>
      </c>
      <c r="G13" s="66" t="s">
        <v>12</v>
      </c>
      <c r="H13" s="66" t="s">
        <v>106</v>
      </c>
      <c r="I13" s="63"/>
      <c r="J13" s="103" t="s">
        <v>141</v>
      </c>
      <c r="K13" s="103" t="s">
        <v>141</v>
      </c>
      <c r="L13" s="104" t="s">
        <v>141</v>
      </c>
      <c r="M13" s="105" t="s">
        <v>26</v>
      </c>
      <c r="N13" s="63"/>
      <c r="O13" s="63"/>
      <c r="P13" s="63"/>
      <c r="Q13" s="63"/>
      <c r="R13" s="63"/>
      <c r="S13" s="63"/>
      <c r="T13" s="63"/>
      <c r="U13" s="63"/>
      <c r="V13" s="63"/>
      <c r="W13" s="63"/>
      <c r="X13" s="63"/>
      <c r="Y13" s="63"/>
      <c r="Z13" s="63"/>
      <c r="AA13" s="63"/>
    </row>
    <row r="14" spans="1:27" ht="34">
      <c r="A14" s="34">
        <v>22</v>
      </c>
      <c r="B14" s="109">
        <v>2.4691358024691357E-2</v>
      </c>
      <c r="C14" s="67" t="s">
        <v>13</v>
      </c>
      <c r="D14" s="64"/>
      <c r="E14" s="63"/>
      <c r="F14" s="34">
        <v>21</v>
      </c>
      <c r="G14" s="109">
        <v>2.3569023569023569E-2</v>
      </c>
      <c r="H14" s="67" t="s">
        <v>13</v>
      </c>
      <c r="I14" s="63"/>
      <c r="J14" s="98">
        <v>151</v>
      </c>
      <c r="K14" s="95">
        <v>68</v>
      </c>
      <c r="L14" s="97">
        <f t="shared" si="0"/>
        <v>0.45033112582781459</v>
      </c>
      <c r="M14" s="102" t="s">
        <v>27</v>
      </c>
      <c r="N14" s="63"/>
      <c r="O14" s="63"/>
      <c r="P14" s="63"/>
      <c r="Q14" s="63"/>
      <c r="R14" s="63"/>
      <c r="S14" s="63"/>
      <c r="T14" s="63"/>
      <c r="U14" s="63"/>
      <c r="V14" s="63"/>
      <c r="W14" s="63"/>
      <c r="X14" s="63"/>
      <c r="Y14" s="63"/>
      <c r="Z14" s="63"/>
      <c r="AA14" s="63"/>
    </row>
    <row r="15" spans="1:27" ht="17">
      <c r="A15" s="34">
        <v>5</v>
      </c>
      <c r="B15" s="109">
        <v>5.6116722783389446E-3</v>
      </c>
      <c r="C15" s="67" t="s">
        <v>14</v>
      </c>
      <c r="D15" s="64"/>
      <c r="E15" s="63"/>
      <c r="F15" s="34">
        <v>5</v>
      </c>
      <c r="G15" s="109">
        <v>5.6116722783389446E-3</v>
      </c>
      <c r="H15" s="67" t="s">
        <v>14</v>
      </c>
      <c r="I15" s="63"/>
      <c r="J15" s="99">
        <v>148</v>
      </c>
      <c r="K15" s="95">
        <v>75</v>
      </c>
      <c r="L15" s="97">
        <f t="shared" si="0"/>
        <v>0.5067567567567568</v>
      </c>
      <c r="M15" s="102" t="s">
        <v>28</v>
      </c>
      <c r="N15" s="63"/>
      <c r="O15" s="63"/>
      <c r="P15" s="63"/>
      <c r="Q15" s="63"/>
      <c r="R15" s="63"/>
      <c r="S15" s="63"/>
      <c r="T15" s="63"/>
      <c r="U15" s="63"/>
      <c r="V15" s="63"/>
      <c r="W15" s="63"/>
      <c r="X15" s="63"/>
      <c r="Y15" s="63"/>
      <c r="Z15" s="63"/>
      <c r="AA15" s="63"/>
    </row>
    <row r="16" spans="1:27" ht="17">
      <c r="A16" s="34">
        <v>123</v>
      </c>
      <c r="B16" s="109">
        <v>0.13804713804713806</v>
      </c>
      <c r="C16" s="67" t="s">
        <v>16</v>
      </c>
      <c r="D16" s="64"/>
      <c r="E16" s="63"/>
      <c r="F16" s="34">
        <v>116</v>
      </c>
      <c r="G16" s="109">
        <v>0.13019079685746351</v>
      </c>
      <c r="H16" s="67" t="s">
        <v>16</v>
      </c>
      <c r="I16" s="63"/>
      <c r="J16" s="99">
        <v>125</v>
      </c>
      <c r="K16" s="95">
        <v>71</v>
      </c>
      <c r="L16" s="97">
        <f t="shared" si="0"/>
        <v>0.56799999999999995</v>
      </c>
      <c r="M16" s="102" t="s">
        <v>29</v>
      </c>
      <c r="N16" s="63"/>
      <c r="O16" s="63"/>
      <c r="P16" s="63"/>
      <c r="Q16" s="63"/>
      <c r="R16" s="63"/>
      <c r="S16" s="63"/>
      <c r="T16" s="63"/>
      <c r="U16" s="63"/>
      <c r="V16" s="63"/>
      <c r="W16" s="63"/>
      <c r="X16" s="63"/>
      <c r="Y16" s="63"/>
      <c r="Z16" s="63"/>
      <c r="AA16" s="63"/>
    </row>
    <row r="17" spans="1:27" ht="34">
      <c r="A17" s="34">
        <v>739</v>
      </c>
      <c r="B17" s="109">
        <v>0.82940516273849607</v>
      </c>
      <c r="C17" s="67" t="s">
        <v>17</v>
      </c>
      <c r="D17" s="64"/>
      <c r="E17" s="63"/>
      <c r="F17" s="34">
        <v>753</v>
      </c>
      <c r="G17" s="109">
        <v>0.84511784511784516</v>
      </c>
      <c r="H17" s="67" t="s">
        <v>17</v>
      </c>
      <c r="I17" s="63"/>
      <c r="J17" s="99">
        <v>103</v>
      </c>
      <c r="K17" s="95">
        <v>56</v>
      </c>
      <c r="L17" s="97">
        <f t="shared" si="0"/>
        <v>0.5436893203883495</v>
      </c>
      <c r="M17" s="102" t="s">
        <v>30</v>
      </c>
      <c r="N17" s="63"/>
      <c r="O17" s="63"/>
      <c r="P17" s="63"/>
      <c r="Q17" s="63"/>
      <c r="R17" s="63"/>
      <c r="S17" s="63"/>
      <c r="T17" s="63"/>
      <c r="U17" s="63"/>
      <c r="V17" s="63"/>
      <c r="W17" s="63"/>
      <c r="X17" s="63"/>
      <c r="Y17" s="63"/>
      <c r="Z17" s="63"/>
      <c r="AA17" s="63"/>
    </row>
    <row r="18" spans="1:27" ht="17">
      <c r="A18" s="34">
        <v>8</v>
      </c>
      <c r="B18" s="109">
        <v>8.9786756453423128E-3</v>
      </c>
      <c r="C18" s="67" t="s">
        <v>15</v>
      </c>
      <c r="D18" s="64"/>
      <c r="E18" s="63"/>
      <c r="F18" s="34">
        <v>5</v>
      </c>
      <c r="G18" s="109">
        <v>5.6116722783389446E-3</v>
      </c>
      <c r="H18" s="67" t="s">
        <v>15</v>
      </c>
      <c r="I18" s="63"/>
      <c r="J18" s="100">
        <v>1821</v>
      </c>
      <c r="K18" s="100">
        <v>891</v>
      </c>
      <c r="L18" s="101">
        <f t="shared" si="0"/>
        <v>0.48929159802306427</v>
      </c>
      <c r="M18" s="100" t="s">
        <v>145</v>
      </c>
      <c r="N18" s="63"/>
      <c r="O18" s="63"/>
      <c r="P18" s="63"/>
      <c r="Q18" s="63"/>
      <c r="R18" s="63"/>
      <c r="S18" s="63"/>
      <c r="T18" s="63"/>
      <c r="U18" s="63"/>
      <c r="V18" s="63"/>
      <c r="W18" s="63"/>
      <c r="X18" s="63"/>
      <c r="Y18" s="63"/>
      <c r="Z18" s="63"/>
      <c r="AA18" s="63"/>
    </row>
    <row r="19" spans="1:27">
      <c r="A19" s="68"/>
      <c r="B19" s="68"/>
      <c r="C19" s="68"/>
      <c r="D19" s="63"/>
      <c r="E19" s="63"/>
      <c r="F19" s="68"/>
      <c r="G19" s="68"/>
      <c r="H19" s="68"/>
      <c r="I19" s="63"/>
      <c r="J19" s="63"/>
      <c r="K19" s="63"/>
      <c r="L19" s="63"/>
      <c r="M19" s="63"/>
      <c r="N19" s="63"/>
      <c r="O19" s="63"/>
      <c r="P19" s="63"/>
      <c r="Q19" s="63"/>
      <c r="R19" s="63"/>
      <c r="S19" s="63"/>
      <c r="T19" s="63"/>
      <c r="U19" s="63"/>
      <c r="V19" s="63"/>
      <c r="W19" s="63"/>
      <c r="X19" s="63"/>
      <c r="Y19" s="63"/>
      <c r="Z19" s="63"/>
      <c r="AA19" s="63"/>
    </row>
    <row r="20" spans="1:27" ht="101" customHeight="1">
      <c r="A20" s="130" t="s">
        <v>111</v>
      </c>
      <c r="B20" s="130"/>
      <c r="C20" s="130"/>
      <c r="D20" s="62"/>
      <c r="E20" s="63"/>
      <c r="F20" s="130" t="s">
        <v>112</v>
      </c>
      <c r="G20" s="130"/>
      <c r="H20" s="130"/>
      <c r="I20" s="63"/>
      <c r="J20" s="63"/>
      <c r="K20" s="63"/>
      <c r="L20" s="63"/>
      <c r="M20" s="63"/>
      <c r="N20" s="63"/>
      <c r="O20" s="63"/>
      <c r="P20" s="63"/>
      <c r="Q20" s="63"/>
      <c r="R20" s="63"/>
      <c r="S20" s="63"/>
      <c r="T20" s="63"/>
      <c r="U20" s="63"/>
      <c r="V20" s="63"/>
      <c r="W20" s="63"/>
      <c r="X20" s="63"/>
      <c r="Y20" s="63"/>
      <c r="Z20" s="63"/>
      <c r="AA20" s="63"/>
    </row>
    <row r="21" spans="1:27" ht="16">
      <c r="A21" s="66" t="s">
        <v>11</v>
      </c>
      <c r="B21" s="66" t="s">
        <v>12</v>
      </c>
      <c r="C21" s="66" t="s">
        <v>106</v>
      </c>
      <c r="D21" s="64"/>
      <c r="E21" s="63"/>
      <c r="F21" s="66" t="s">
        <v>11</v>
      </c>
      <c r="G21" s="66" t="s">
        <v>12</v>
      </c>
      <c r="H21" s="66" t="s">
        <v>106</v>
      </c>
      <c r="I21" s="63"/>
      <c r="J21" s="63"/>
      <c r="K21" s="63"/>
      <c r="L21" s="63"/>
      <c r="M21" s="63"/>
      <c r="N21" s="63"/>
      <c r="O21" s="63"/>
      <c r="P21" s="63"/>
      <c r="Q21" s="63"/>
      <c r="R21" s="63"/>
      <c r="S21" s="63"/>
      <c r="T21" s="63"/>
      <c r="U21" s="63"/>
      <c r="V21" s="63"/>
      <c r="W21" s="63"/>
      <c r="X21" s="63"/>
      <c r="Y21" s="63"/>
      <c r="Z21" s="63"/>
      <c r="AA21" s="63"/>
    </row>
    <row r="22" spans="1:27" ht="34">
      <c r="A22" s="34">
        <v>19</v>
      </c>
      <c r="B22" s="109">
        <v>2.1324354657687991E-2</v>
      </c>
      <c r="C22" s="67" t="s">
        <v>13</v>
      </c>
      <c r="D22" s="64"/>
      <c r="E22" s="63"/>
      <c r="F22" s="34">
        <v>22</v>
      </c>
      <c r="G22" s="109">
        <v>2.4691358024691357E-2</v>
      </c>
      <c r="H22" s="67" t="s">
        <v>13</v>
      </c>
      <c r="I22" s="63"/>
      <c r="J22" s="63"/>
      <c r="K22" s="63"/>
      <c r="L22" s="63"/>
      <c r="M22" s="63"/>
      <c r="N22" s="63"/>
      <c r="O22" s="63"/>
      <c r="P22" s="63"/>
      <c r="Q22" s="63"/>
      <c r="R22" s="63"/>
      <c r="S22" s="63"/>
      <c r="T22" s="63"/>
      <c r="U22" s="63"/>
      <c r="V22" s="63"/>
      <c r="W22" s="63"/>
      <c r="X22" s="63"/>
      <c r="Y22" s="63"/>
      <c r="Z22" s="63"/>
      <c r="AA22" s="63"/>
    </row>
    <row r="23" spans="1:27" ht="17">
      <c r="A23" s="34">
        <v>5</v>
      </c>
      <c r="B23" s="109">
        <v>5.6116722783389446E-3</v>
      </c>
      <c r="C23" s="67" t="s">
        <v>14</v>
      </c>
      <c r="D23" s="64"/>
      <c r="E23" s="63"/>
      <c r="F23" s="34">
        <v>9</v>
      </c>
      <c r="G23" s="109">
        <v>1.0101010101010102E-2</v>
      </c>
      <c r="H23" s="67" t="s">
        <v>14</v>
      </c>
      <c r="I23" s="63"/>
      <c r="J23" s="63"/>
      <c r="K23" s="63"/>
      <c r="L23" s="63"/>
      <c r="M23" s="63"/>
      <c r="N23" s="63"/>
      <c r="O23" s="63"/>
      <c r="P23" s="63"/>
      <c r="Q23" s="63"/>
      <c r="R23" s="63"/>
      <c r="S23" s="63"/>
      <c r="T23" s="63"/>
      <c r="U23" s="63"/>
      <c r="V23" s="63"/>
      <c r="W23" s="63"/>
      <c r="X23" s="63"/>
      <c r="Y23" s="63"/>
      <c r="Z23" s="63"/>
      <c r="AA23" s="63"/>
    </row>
    <row r="24" spans="1:27" ht="17">
      <c r="A24" s="34">
        <v>140</v>
      </c>
      <c r="B24" s="109">
        <v>0.15712682379349047</v>
      </c>
      <c r="C24" s="67" t="s">
        <v>16</v>
      </c>
      <c r="D24" s="64"/>
      <c r="E24" s="63"/>
      <c r="F24" s="34">
        <v>123</v>
      </c>
      <c r="G24" s="109">
        <v>0.13804713804713806</v>
      </c>
      <c r="H24" s="67" t="s">
        <v>16</v>
      </c>
      <c r="I24" s="63"/>
      <c r="J24" s="63"/>
      <c r="K24" s="63"/>
      <c r="L24" s="63"/>
      <c r="M24" s="63"/>
      <c r="N24" s="63"/>
      <c r="O24" s="63"/>
      <c r="P24" s="63"/>
      <c r="Q24" s="63"/>
      <c r="R24" s="63"/>
      <c r="S24" s="63"/>
      <c r="T24" s="63"/>
      <c r="U24" s="63"/>
      <c r="V24" s="63"/>
      <c r="W24" s="63"/>
      <c r="X24" s="63"/>
      <c r="Y24" s="63"/>
      <c r="Z24" s="63"/>
      <c r="AA24" s="63"/>
    </row>
    <row r="25" spans="1:27" ht="34">
      <c r="A25" s="34">
        <v>721</v>
      </c>
      <c r="B25" s="109">
        <v>0.80920314253647585</v>
      </c>
      <c r="C25" s="67" t="s">
        <v>17</v>
      </c>
      <c r="D25" s="64"/>
      <c r="E25" s="63"/>
      <c r="F25" s="34">
        <v>755</v>
      </c>
      <c r="G25" s="109">
        <v>0.84736251402918072</v>
      </c>
      <c r="H25" s="67" t="s">
        <v>17</v>
      </c>
      <c r="I25" s="63"/>
      <c r="J25" s="63"/>
      <c r="K25" s="63"/>
      <c r="L25" s="63"/>
      <c r="M25" s="63"/>
      <c r="N25" s="63"/>
      <c r="O25" s="63"/>
      <c r="P25" s="63"/>
      <c r="Q25" s="63"/>
      <c r="R25" s="63"/>
      <c r="S25" s="63"/>
      <c r="T25" s="63"/>
      <c r="U25" s="63"/>
      <c r="V25" s="63"/>
      <c r="W25" s="63"/>
      <c r="X25" s="63"/>
      <c r="Y25" s="63"/>
      <c r="Z25" s="63"/>
      <c r="AA25" s="63"/>
    </row>
    <row r="26" spans="1:27" ht="17">
      <c r="A26" s="34">
        <v>10</v>
      </c>
      <c r="B26" s="109">
        <v>1.1223344556677889E-2</v>
      </c>
      <c r="C26" s="67" t="s">
        <v>15</v>
      </c>
      <c r="D26" s="64"/>
      <c r="E26" s="63"/>
      <c r="F26" s="34">
        <v>17</v>
      </c>
      <c r="G26" s="109">
        <v>1.9079685746352413E-2</v>
      </c>
      <c r="H26" s="67" t="s">
        <v>15</v>
      </c>
      <c r="I26" s="63"/>
      <c r="J26" s="63"/>
      <c r="K26" s="63"/>
      <c r="L26" s="63"/>
      <c r="M26" s="63"/>
      <c r="N26" s="63"/>
      <c r="O26" s="63"/>
      <c r="P26" s="63"/>
      <c r="Q26" s="63"/>
      <c r="R26" s="63"/>
      <c r="S26" s="63"/>
      <c r="T26" s="63"/>
      <c r="U26" s="63"/>
      <c r="V26" s="63"/>
      <c r="W26" s="63"/>
      <c r="X26" s="63"/>
      <c r="Y26" s="63"/>
      <c r="Z26" s="63"/>
      <c r="AA26" s="63"/>
    </row>
    <row r="27" spans="1:27" ht="19">
      <c r="A27" s="68"/>
      <c r="B27" s="68"/>
      <c r="C27" s="68"/>
      <c r="D27" s="63"/>
      <c r="E27" s="65"/>
      <c r="F27" s="68"/>
      <c r="G27" s="68"/>
      <c r="H27" s="68"/>
      <c r="I27" s="63"/>
      <c r="J27" s="63"/>
      <c r="K27" s="63"/>
      <c r="L27" s="63"/>
      <c r="M27" s="63"/>
      <c r="N27" s="63"/>
      <c r="O27" s="63"/>
      <c r="P27" s="63"/>
      <c r="Q27" s="63"/>
      <c r="R27" s="63"/>
      <c r="S27" s="63"/>
      <c r="T27" s="63"/>
      <c r="U27" s="63"/>
      <c r="V27" s="63"/>
      <c r="W27" s="63"/>
      <c r="X27" s="63"/>
      <c r="Y27" s="63"/>
      <c r="Z27" s="63"/>
      <c r="AA27" s="63"/>
    </row>
    <row r="28" spans="1:27" ht="77" customHeight="1">
      <c r="A28" s="130" t="s">
        <v>113</v>
      </c>
      <c r="B28" s="130"/>
      <c r="C28" s="130"/>
      <c r="D28" s="62"/>
      <c r="E28" s="63"/>
      <c r="F28" s="130" t="s">
        <v>114</v>
      </c>
      <c r="G28" s="130"/>
      <c r="H28" s="130"/>
      <c r="I28" s="63"/>
      <c r="J28" s="63"/>
      <c r="K28" s="63"/>
      <c r="L28" s="63"/>
      <c r="M28" s="63"/>
      <c r="N28" s="63"/>
      <c r="O28" s="63"/>
      <c r="P28" s="63"/>
      <c r="Q28" s="63"/>
      <c r="R28" s="63"/>
      <c r="S28" s="63"/>
      <c r="T28" s="63"/>
      <c r="U28" s="63"/>
      <c r="V28" s="63"/>
      <c r="W28" s="63"/>
      <c r="X28" s="63"/>
      <c r="Y28" s="63"/>
      <c r="Z28" s="63"/>
      <c r="AA28" s="63"/>
    </row>
    <row r="29" spans="1:27" ht="16">
      <c r="A29" s="66" t="s">
        <v>11</v>
      </c>
      <c r="B29" s="66" t="s">
        <v>12</v>
      </c>
      <c r="C29" s="66" t="s">
        <v>106</v>
      </c>
      <c r="D29" s="64"/>
      <c r="E29" s="63"/>
      <c r="F29" s="66" t="s">
        <v>11</v>
      </c>
      <c r="G29" s="66" t="s">
        <v>12</v>
      </c>
      <c r="H29" s="66" t="s">
        <v>106</v>
      </c>
      <c r="I29" s="63"/>
      <c r="J29" s="63"/>
      <c r="K29" s="63"/>
      <c r="L29" s="63"/>
      <c r="M29" s="63"/>
      <c r="N29" s="63"/>
      <c r="O29" s="63"/>
      <c r="P29" s="63"/>
      <c r="Q29" s="63"/>
      <c r="R29" s="63"/>
      <c r="S29" s="63"/>
      <c r="T29" s="63"/>
      <c r="U29" s="63"/>
      <c r="V29" s="63"/>
      <c r="W29" s="63"/>
      <c r="X29" s="63"/>
      <c r="Y29" s="63"/>
      <c r="Z29" s="63"/>
      <c r="AA29" s="63"/>
    </row>
    <row r="30" spans="1:27" ht="34">
      <c r="A30" s="34">
        <v>21</v>
      </c>
      <c r="B30" s="109">
        <v>2.3569023569023569E-2</v>
      </c>
      <c r="C30" s="67" t="s">
        <v>13</v>
      </c>
      <c r="D30" s="64"/>
      <c r="E30" s="63"/>
      <c r="F30" s="34">
        <v>20</v>
      </c>
      <c r="G30" s="109">
        <v>2.2446689113355778E-2</v>
      </c>
      <c r="H30" s="67" t="s">
        <v>13</v>
      </c>
      <c r="I30" s="63"/>
      <c r="J30" s="63"/>
      <c r="K30" s="63"/>
      <c r="L30" s="63"/>
      <c r="M30" s="63"/>
      <c r="N30" s="63"/>
      <c r="O30" s="63"/>
      <c r="P30" s="63"/>
      <c r="Q30" s="63"/>
      <c r="R30" s="63"/>
      <c r="S30" s="63"/>
      <c r="T30" s="63"/>
      <c r="U30" s="63"/>
      <c r="V30" s="63"/>
      <c r="W30" s="63"/>
      <c r="X30" s="63"/>
      <c r="Y30" s="63"/>
      <c r="Z30" s="63"/>
      <c r="AA30" s="63"/>
    </row>
    <row r="31" spans="1:27" ht="17">
      <c r="A31" s="34">
        <v>9</v>
      </c>
      <c r="B31" s="109">
        <v>1.0101010101010102E-2</v>
      </c>
      <c r="C31" s="67" t="s">
        <v>14</v>
      </c>
      <c r="D31" s="64"/>
      <c r="E31" s="63"/>
      <c r="F31" s="34">
        <v>7</v>
      </c>
      <c r="G31" s="109">
        <v>7.8563411896745237E-3</v>
      </c>
      <c r="H31" s="67" t="s">
        <v>14</v>
      </c>
      <c r="I31" s="63"/>
      <c r="J31" s="63"/>
      <c r="K31" s="63"/>
      <c r="L31" s="63"/>
      <c r="M31" s="63"/>
      <c r="N31" s="63"/>
      <c r="O31" s="63"/>
      <c r="P31" s="63"/>
      <c r="Q31" s="63"/>
      <c r="R31" s="63"/>
      <c r="S31" s="63"/>
      <c r="T31" s="63"/>
      <c r="U31" s="63"/>
      <c r="V31" s="63"/>
      <c r="W31" s="63"/>
      <c r="X31" s="63"/>
      <c r="Y31" s="63"/>
      <c r="Z31" s="63"/>
      <c r="AA31" s="63"/>
    </row>
    <row r="32" spans="1:27" ht="17">
      <c r="A32" s="34">
        <v>160</v>
      </c>
      <c r="B32" s="109">
        <v>0.17957351290684623</v>
      </c>
      <c r="C32" s="67" t="s">
        <v>16</v>
      </c>
      <c r="D32" s="64"/>
      <c r="E32" s="63"/>
      <c r="F32" s="34">
        <v>147</v>
      </c>
      <c r="G32" s="109">
        <v>0.16498316498316498</v>
      </c>
      <c r="H32" s="67" t="s">
        <v>16</v>
      </c>
      <c r="I32" s="63"/>
      <c r="J32" s="63"/>
      <c r="K32" s="63"/>
      <c r="L32" s="63"/>
      <c r="M32" s="63"/>
      <c r="N32" s="63"/>
      <c r="O32" s="63"/>
      <c r="P32" s="63"/>
      <c r="Q32" s="63"/>
      <c r="R32" s="63"/>
      <c r="S32" s="63"/>
      <c r="T32" s="63"/>
      <c r="U32" s="63"/>
      <c r="V32" s="63"/>
      <c r="W32" s="63"/>
      <c r="X32" s="63"/>
      <c r="Y32" s="63"/>
      <c r="Z32" s="63"/>
      <c r="AA32" s="63"/>
    </row>
    <row r="33" spans="1:27" ht="34">
      <c r="A33" s="34">
        <v>703</v>
      </c>
      <c r="B33" s="109">
        <v>0.78900112233445563</v>
      </c>
      <c r="C33" s="67" t="s">
        <v>17</v>
      </c>
      <c r="D33" s="64"/>
      <c r="E33" s="63"/>
      <c r="F33" s="34">
        <v>720</v>
      </c>
      <c r="G33" s="109">
        <v>0.80808080808080807</v>
      </c>
      <c r="H33" s="67" t="s">
        <v>17</v>
      </c>
      <c r="I33" s="63"/>
      <c r="J33" s="63"/>
      <c r="K33" s="63"/>
      <c r="L33" s="63"/>
      <c r="M33" s="63"/>
      <c r="N33" s="63"/>
      <c r="O33" s="63"/>
      <c r="P33" s="63"/>
      <c r="Q33" s="63"/>
      <c r="R33" s="63"/>
      <c r="S33" s="63"/>
      <c r="T33" s="63"/>
      <c r="U33" s="63"/>
      <c r="V33" s="63"/>
      <c r="W33" s="63"/>
      <c r="X33" s="63"/>
      <c r="Y33" s="63"/>
      <c r="Z33" s="63"/>
      <c r="AA33" s="63"/>
    </row>
    <row r="34" spans="1:27" ht="17">
      <c r="A34" s="34">
        <v>6</v>
      </c>
      <c r="B34" s="109">
        <v>6.7340067340067337E-3</v>
      </c>
      <c r="C34" s="67" t="s">
        <v>15</v>
      </c>
      <c r="D34" s="64"/>
      <c r="E34" s="63"/>
      <c r="F34" s="34">
        <v>2</v>
      </c>
      <c r="G34" s="109">
        <v>2.2446689113355782E-3</v>
      </c>
      <c r="H34" s="67" t="s">
        <v>15</v>
      </c>
      <c r="I34" s="63"/>
      <c r="J34" s="63"/>
      <c r="K34" s="63"/>
      <c r="L34" s="63"/>
      <c r="M34" s="63"/>
      <c r="N34" s="63"/>
      <c r="O34" s="63"/>
      <c r="P34" s="63"/>
      <c r="Q34" s="63"/>
      <c r="R34" s="63"/>
      <c r="S34" s="63"/>
      <c r="T34" s="63"/>
      <c r="U34" s="63"/>
      <c r="V34" s="63"/>
      <c r="W34" s="63"/>
      <c r="X34" s="63"/>
      <c r="Y34" s="63"/>
      <c r="Z34" s="63"/>
      <c r="AA34" s="63"/>
    </row>
    <row r="35" spans="1:27">
      <c r="A35" s="68"/>
      <c r="B35" s="68"/>
      <c r="C35" s="68"/>
      <c r="D35" s="63"/>
      <c r="E35" s="63"/>
      <c r="F35" s="68"/>
      <c r="G35" s="68"/>
      <c r="H35" s="68"/>
      <c r="I35" s="63"/>
      <c r="J35" s="63"/>
      <c r="K35" s="63"/>
      <c r="L35" s="63"/>
      <c r="M35" s="63"/>
      <c r="N35" s="63"/>
      <c r="O35" s="63"/>
      <c r="P35" s="63"/>
      <c r="Q35" s="63"/>
      <c r="R35" s="63"/>
      <c r="S35" s="63"/>
      <c r="T35" s="63"/>
      <c r="U35" s="63"/>
      <c r="V35" s="63"/>
      <c r="W35" s="63"/>
      <c r="X35" s="63"/>
      <c r="Y35" s="63"/>
      <c r="Z35" s="63"/>
      <c r="AA35" s="63"/>
    </row>
    <row r="36" spans="1:27" ht="101" customHeight="1">
      <c r="A36" s="130" t="s">
        <v>115</v>
      </c>
      <c r="B36" s="130"/>
      <c r="C36" s="130"/>
      <c r="D36" s="62"/>
      <c r="E36" s="63"/>
      <c r="F36" s="130" t="s">
        <v>116</v>
      </c>
      <c r="G36" s="130"/>
      <c r="H36" s="130"/>
      <c r="I36" s="63"/>
      <c r="J36" s="63"/>
      <c r="K36" s="63"/>
      <c r="L36" s="63"/>
      <c r="M36" s="63"/>
      <c r="N36" s="63"/>
      <c r="O36" s="63"/>
      <c r="P36" s="63"/>
      <c r="Q36" s="63"/>
      <c r="R36" s="63"/>
      <c r="S36" s="63"/>
      <c r="T36" s="63"/>
      <c r="U36" s="63"/>
      <c r="V36" s="63"/>
      <c r="W36" s="63"/>
      <c r="X36" s="63"/>
      <c r="Y36" s="63"/>
      <c r="Z36" s="63"/>
      <c r="AA36" s="63"/>
    </row>
    <row r="37" spans="1:27" ht="16">
      <c r="A37" s="66" t="s">
        <v>11</v>
      </c>
      <c r="B37" s="66" t="s">
        <v>12</v>
      </c>
      <c r="C37" s="66" t="s">
        <v>106</v>
      </c>
      <c r="D37" s="64"/>
      <c r="E37" s="63"/>
      <c r="F37" s="66" t="s">
        <v>11</v>
      </c>
      <c r="G37" s="66" t="s">
        <v>12</v>
      </c>
      <c r="H37" s="66" t="s">
        <v>106</v>
      </c>
      <c r="I37" s="63"/>
      <c r="J37" s="63"/>
      <c r="K37" s="63"/>
      <c r="L37" s="63"/>
      <c r="M37" s="63"/>
      <c r="N37" s="63"/>
      <c r="O37" s="63"/>
      <c r="P37" s="63"/>
      <c r="Q37" s="63"/>
      <c r="R37" s="63"/>
      <c r="S37" s="63"/>
      <c r="T37" s="63"/>
      <c r="U37" s="63"/>
      <c r="V37" s="63"/>
      <c r="W37" s="63"/>
      <c r="X37" s="63"/>
      <c r="Y37" s="63"/>
      <c r="Z37" s="63"/>
      <c r="AA37" s="63"/>
    </row>
    <row r="38" spans="1:27" ht="34">
      <c r="A38" s="34">
        <v>22</v>
      </c>
      <c r="B38" s="109">
        <v>2.4691358024691357E-2</v>
      </c>
      <c r="C38" s="67" t="s">
        <v>13</v>
      </c>
      <c r="D38" s="64"/>
      <c r="E38" s="63"/>
      <c r="F38" s="34">
        <v>22</v>
      </c>
      <c r="G38" s="109">
        <v>2.4691358024691357E-2</v>
      </c>
      <c r="H38" s="67" t="s">
        <v>13</v>
      </c>
      <c r="I38" s="63"/>
      <c r="J38" s="63"/>
      <c r="K38" s="63"/>
      <c r="L38" s="63"/>
      <c r="M38" s="63"/>
      <c r="N38" s="63"/>
      <c r="O38" s="63"/>
      <c r="P38" s="63"/>
      <c r="Q38" s="63"/>
      <c r="R38" s="63"/>
      <c r="S38" s="63"/>
      <c r="T38" s="63"/>
      <c r="U38" s="63"/>
      <c r="V38" s="63"/>
      <c r="W38" s="63"/>
      <c r="X38" s="63"/>
      <c r="Y38" s="63"/>
      <c r="Z38" s="63"/>
      <c r="AA38" s="63"/>
    </row>
    <row r="39" spans="1:27" ht="17">
      <c r="A39" s="34">
        <v>16</v>
      </c>
      <c r="B39" s="109">
        <v>1.7957351290684626E-2</v>
      </c>
      <c r="C39" s="67" t="s">
        <v>14</v>
      </c>
      <c r="D39" s="64"/>
      <c r="E39" s="63"/>
      <c r="F39" s="34">
        <v>3</v>
      </c>
      <c r="G39" s="109">
        <v>3.3670033670033669E-3</v>
      </c>
      <c r="H39" s="67" t="s">
        <v>14</v>
      </c>
      <c r="I39" s="63"/>
      <c r="J39" s="63"/>
      <c r="K39" s="63"/>
      <c r="L39" s="63"/>
      <c r="M39" s="63"/>
      <c r="N39" s="63"/>
      <c r="O39" s="63"/>
      <c r="P39" s="63"/>
      <c r="Q39" s="63"/>
      <c r="R39" s="63"/>
      <c r="S39" s="63"/>
      <c r="T39" s="63"/>
      <c r="U39" s="63"/>
      <c r="V39" s="63"/>
      <c r="W39" s="63"/>
      <c r="X39" s="63"/>
      <c r="Y39" s="63"/>
      <c r="Z39" s="63"/>
      <c r="AA39" s="63"/>
    </row>
    <row r="40" spans="1:27" ht="17">
      <c r="A40" s="34">
        <v>162</v>
      </c>
      <c r="B40" s="109">
        <v>0.18181818181818182</v>
      </c>
      <c r="C40" s="67" t="s">
        <v>16</v>
      </c>
      <c r="D40" s="64"/>
      <c r="E40" s="63"/>
      <c r="F40" s="34">
        <v>95</v>
      </c>
      <c r="G40" s="109">
        <v>0.10662177328843996</v>
      </c>
      <c r="H40" s="67" t="s">
        <v>16</v>
      </c>
      <c r="I40" s="63"/>
      <c r="J40" s="63"/>
      <c r="K40" s="63"/>
      <c r="L40" s="63"/>
      <c r="M40" s="63"/>
      <c r="N40" s="63"/>
      <c r="O40" s="63"/>
      <c r="P40" s="63"/>
      <c r="Q40" s="63"/>
      <c r="R40" s="63"/>
      <c r="S40" s="63"/>
      <c r="T40" s="63"/>
      <c r="U40" s="63"/>
      <c r="V40" s="63"/>
      <c r="W40" s="63"/>
      <c r="X40" s="63"/>
      <c r="Y40" s="63"/>
      <c r="Z40" s="63"/>
      <c r="AA40" s="63"/>
    </row>
    <row r="41" spans="1:27" ht="34">
      <c r="A41" s="34">
        <v>690</v>
      </c>
      <c r="B41" s="109">
        <v>0.77441077441077444</v>
      </c>
      <c r="C41" s="67" t="s">
        <v>17</v>
      </c>
      <c r="D41" s="64"/>
      <c r="E41" s="63"/>
      <c r="F41" s="34">
        <v>762</v>
      </c>
      <c r="G41" s="109">
        <v>0.85521885521885521</v>
      </c>
      <c r="H41" s="67" t="s">
        <v>17</v>
      </c>
      <c r="I41" s="63"/>
      <c r="J41" s="63"/>
      <c r="K41" s="63"/>
      <c r="L41" s="63"/>
      <c r="M41" s="63"/>
      <c r="N41" s="63"/>
      <c r="O41" s="63"/>
      <c r="P41" s="63"/>
      <c r="Q41" s="63"/>
      <c r="R41" s="63"/>
      <c r="S41" s="63"/>
      <c r="T41" s="63"/>
      <c r="U41" s="63"/>
      <c r="V41" s="63"/>
      <c r="W41" s="63"/>
      <c r="X41" s="63"/>
      <c r="Y41" s="63"/>
      <c r="Z41" s="63"/>
      <c r="AA41" s="63"/>
    </row>
    <row r="42" spans="1:27" ht="17">
      <c r="A42" s="34">
        <v>1</v>
      </c>
      <c r="B42" s="109">
        <v>1.1223344556677891E-3</v>
      </c>
      <c r="C42" s="67" t="s">
        <v>15</v>
      </c>
      <c r="D42" s="64"/>
      <c r="E42" s="63"/>
      <c r="F42" s="34">
        <v>1</v>
      </c>
      <c r="G42" s="109">
        <v>1.1223344556677891E-3</v>
      </c>
      <c r="H42" s="67" t="s">
        <v>15</v>
      </c>
      <c r="I42" s="63"/>
      <c r="J42" s="63"/>
      <c r="K42" s="63"/>
      <c r="L42" s="63"/>
      <c r="M42" s="63"/>
      <c r="N42" s="63"/>
      <c r="O42" s="63"/>
      <c r="P42" s="63"/>
      <c r="Q42" s="63"/>
      <c r="R42" s="63"/>
      <c r="S42" s="63"/>
      <c r="T42" s="63"/>
      <c r="U42" s="63"/>
      <c r="V42" s="63"/>
      <c r="W42" s="63"/>
      <c r="X42" s="63"/>
      <c r="Y42" s="63"/>
      <c r="Z42" s="63"/>
      <c r="AA42" s="63"/>
    </row>
    <row r="43" spans="1:27">
      <c r="A43" s="110"/>
      <c r="B43" s="110"/>
      <c r="C43" s="110"/>
      <c r="D43" s="110"/>
      <c r="E43" s="110"/>
      <c r="F43" s="110"/>
      <c r="G43" s="110"/>
      <c r="H43" s="110"/>
      <c r="I43" s="63"/>
      <c r="J43" s="63"/>
      <c r="K43" s="63"/>
      <c r="L43" s="63"/>
      <c r="M43" s="63"/>
      <c r="N43" s="63"/>
      <c r="O43" s="63"/>
      <c r="P43" s="63"/>
      <c r="Q43" s="63"/>
      <c r="R43" s="63"/>
      <c r="S43" s="63"/>
      <c r="T43" s="63"/>
      <c r="U43" s="63"/>
      <c r="V43" s="63"/>
      <c r="W43" s="63"/>
      <c r="X43" s="63"/>
      <c r="Y43" s="63"/>
      <c r="Z43" s="63"/>
      <c r="AA43" s="63"/>
    </row>
    <row r="44" spans="1:27" ht="100" customHeight="1">
      <c r="A44" s="127" t="s">
        <v>117</v>
      </c>
      <c r="B44" s="127"/>
      <c r="C44" s="127"/>
      <c r="D44" s="111"/>
      <c r="E44" s="110"/>
      <c r="F44" s="127" t="s">
        <v>118</v>
      </c>
      <c r="G44" s="127"/>
      <c r="H44" s="127"/>
      <c r="I44" s="63"/>
      <c r="J44" s="63"/>
      <c r="K44" s="63"/>
      <c r="L44" s="63"/>
      <c r="M44" s="63"/>
      <c r="N44" s="63"/>
      <c r="O44" s="63"/>
      <c r="P44" s="63"/>
      <c r="Q44" s="63"/>
      <c r="R44" s="63"/>
      <c r="S44" s="63"/>
      <c r="T44" s="63"/>
      <c r="U44" s="63"/>
      <c r="V44" s="63"/>
      <c r="W44" s="63"/>
      <c r="X44" s="63"/>
      <c r="Y44" s="63"/>
      <c r="Z44" s="63"/>
      <c r="AA44" s="63"/>
    </row>
    <row r="45" spans="1:27" ht="16">
      <c r="A45" s="112" t="s">
        <v>11</v>
      </c>
      <c r="B45" s="112" t="s">
        <v>12</v>
      </c>
      <c r="C45" s="112" t="s">
        <v>106</v>
      </c>
      <c r="D45" s="113"/>
      <c r="E45" s="110"/>
      <c r="F45" s="112" t="s">
        <v>11</v>
      </c>
      <c r="G45" s="112" t="s">
        <v>12</v>
      </c>
      <c r="H45" s="112" t="s">
        <v>106</v>
      </c>
      <c r="I45" s="63"/>
      <c r="J45" s="63"/>
      <c r="K45" s="63"/>
      <c r="L45" s="63"/>
      <c r="M45" s="63"/>
      <c r="N45" s="63"/>
      <c r="O45" s="63"/>
      <c r="P45" s="63"/>
      <c r="Q45" s="63"/>
      <c r="R45" s="63"/>
      <c r="S45" s="63"/>
      <c r="T45" s="63"/>
      <c r="U45" s="63"/>
      <c r="V45" s="63"/>
      <c r="W45" s="63"/>
      <c r="X45" s="63"/>
      <c r="Y45" s="63"/>
      <c r="Z45" s="63"/>
      <c r="AA45" s="63"/>
    </row>
    <row r="46" spans="1:27" ht="34">
      <c r="A46" s="113"/>
      <c r="B46" s="113"/>
      <c r="C46" s="114" t="s">
        <v>13</v>
      </c>
      <c r="D46" s="113"/>
      <c r="E46" s="110"/>
      <c r="F46" s="113"/>
      <c r="G46" s="113"/>
      <c r="H46" s="114" t="s">
        <v>13</v>
      </c>
      <c r="I46" s="63"/>
      <c r="J46" s="63"/>
      <c r="K46" s="63"/>
      <c r="L46" s="63"/>
      <c r="M46" s="63"/>
      <c r="N46" s="63"/>
      <c r="O46" s="63"/>
      <c r="P46" s="63"/>
      <c r="Q46" s="63"/>
      <c r="R46" s="63"/>
      <c r="S46" s="63"/>
      <c r="T46" s="63"/>
      <c r="U46" s="63"/>
      <c r="V46" s="63"/>
      <c r="W46" s="63"/>
      <c r="X46" s="63"/>
      <c r="Y46" s="63"/>
      <c r="Z46" s="63"/>
      <c r="AA46" s="63"/>
    </row>
    <row r="47" spans="1:27" ht="17">
      <c r="A47" s="113"/>
      <c r="B47" s="113"/>
      <c r="C47" s="114" t="s">
        <v>14</v>
      </c>
      <c r="D47" s="113"/>
      <c r="E47" s="110"/>
      <c r="F47" s="113"/>
      <c r="G47" s="113"/>
      <c r="H47" s="114" t="s">
        <v>14</v>
      </c>
      <c r="I47" s="63"/>
      <c r="J47" s="63"/>
      <c r="K47" s="63"/>
      <c r="L47" s="63"/>
      <c r="M47" s="63"/>
      <c r="N47" s="63"/>
      <c r="O47" s="63"/>
      <c r="P47" s="63"/>
      <c r="Q47" s="63"/>
      <c r="R47" s="63"/>
      <c r="S47" s="63"/>
      <c r="T47" s="63"/>
      <c r="U47" s="63"/>
      <c r="V47" s="63"/>
      <c r="W47" s="63"/>
      <c r="X47" s="63"/>
      <c r="Y47" s="63"/>
      <c r="Z47" s="63"/>
      <c r="AA47" s="63"/>
    </row>
    <row r="48" spans="1:27" ht="17">
      <c r="A48" s="113"/>
      <c r="B48" s="113"/>
      <c r="C48" s="114" t="s">
        <v>16</v>
      </c>
      <c r="D48" s="113"/>
      <c r="E48" s="110"/>
      <c r="F48" s="113"/>
      <c r="G48" s="113"/>
      <c r="H48" s="114" t="s">
        <v>16</v>
      </c>
      <c r="I48" s="63"/>
      <c r="J48" s="63"/>
      <c r="K48" s="63"/>
      <c r="L48" s="63"/>
      <c r="M48" s="63"/>
      <c r="N48" s="63"/>
      <c r="O48" s="63"/>
      <c r="P48" s="63"/>
      <c r="Q48" s="63"/>
      <c r="R48" s="63"/>
      <c r="S48" s="63"/>
      <c r="T48" s="63"/>
      <c r="U48" s="63"/>
      <c r="V48" s="63"/>
      <c r="W48" s="63"/>
      <c r="X48" s="63"/>
      <c r="Y48" s="63"/>
      <c r="Z48" s="63"/>
      <c r="AA48" s="63"/>
    </row>
    <row r="49" spans="1:27" ht="34">
      <c r="A49" s="113"/>
      <c r="B49" s="113"/>
      <c r="C49" s="114" t="s">
        <v>17</v>
      </c>
      <c r="D49" s="113"/>
      <c r="E49" s="110"/>
      <c r="F49" s="113"/>
      <c r="G49" s="113"/>
      <c r="H49" s="114" t="s">
        <v>17</v>
      </c>
      <c r="I49" s="63"/>
      <c r="J49" s="63"/>
      <c r="K49" s="63"/>
      <c r="L49" s="63"/>
      <c r="M49" s="63"/>
      <c r="N49" s="63"/>
      <c r="O49" s="63"/>
      <c r="P49" s="63"/>
      <c r="Q49" s="63"/>
      <c r="R49" s="63"/>
      <c r="S49" s="63"/>
      <c r="T49" s="63"/>
      <c r="U49" s="63"/>
      <c r="V49" s="63"/>
      <c r="W49" s="63"/>
      <c r="X49" s="63"/>
      <c r="Y49" s="63"/>
      <c r="Z49" s="63"/>
      <c r="AA49" s="63"/>
    </row>
    <row r="50" spans="1:27" ht="17">
      <c r="A50" s="113"/>
      <c r="B50" s="113"/>
      <c r="C50" s="114" t="s">
        <v>15</v>
      </c>
      <c r="D50" s="113"/>
      <c r="E50" s="110"/>
      <c r="F50" s="113"/>
      <c r="G50" s="113"/>
      <c r="H50" s="114" t="s">
        <v>15</v>
      </c>
      <c r="I50" s="63"/>
      <c r="J50" s="63"/>
      <c r="K50" s="63"/>
      <c r="L50" s="63"/>
      <c r="M50" s="63"/>
      <c r="N50" s="63"/>
      <c r="O50" s="63"/>
      <c r="P50" s="63"/>
      <c r="Q50" s="63"/>
      <c r="R50" s="63"/>
      <c r="S50" s="63"/>
      <c r="T50" s="63"/>
      <c r="U50" s="63"/>
      <c r="V50" s="63"/>
      <c r="W50" s="63"/>
      <c r="X50" s="63"/>
      <c r="Y50" s="63"/>
      <c r="Z50" s="63"/>
      <c r="AA50" s="63"/>
    </row>
    <row r="51" spans="1:27">
      <c r="A51" s="110"/>
      <c r="B51" s="110"/>
      <c r="C51" s="110"/>
      <c r="D51" s="110"/>
      <c r="E51" s="110"/>
      <c r="F51" s="110"/>
      <c r="G51" s="110"/>
      <c r="H51" s="110"/>
      <c r="I51" s="63"/>
      <c r="J51" s="63"/>
      <c r="K51" s="63"/>
      <c r="L51" s="63"/>
      <c r="M51" s="63"/>
      <c r="N51" s="63"/>
      <c r="O51" s="63"/>
      <c r="P51" s="63"/>
      <c r="Q51" s="63"/>
      <c r="R51" s="63"/>
      <c r="S51" s="63"/>
      <c r="T51" s="63"/>
      <c r="U51" s="63"/>
      <c r="V51" s="63"/>
      <c r="W51" s="63"/>
      <c r="X51" s="63"/>
      <c r="Y51" s="63"/>
      <c r="Z51" s="63"/>
      <c r="AA51" s="63"/>
    </row>
    <row r="52" spans="1:27" ht="95" customHeight="1">
      <c r="A52" s="127" t="s">
        <v>119</v>
      </c>
      <c r="B52" s="127"/>
      <c r="C52" s="127"/>
      <c r="D52" s="111"/>
      <c r="E52" s="110"/>
      <c r="F52" s="127" t="s">
        <v>120</v>
      </c>
      <c r="G52" s="127"/>
      <c r="H52" s="127"/>
      <c r="I52" s="63"/>
      <c r="J52" s="63"/>
      <c r="K52" s="63"/>
      <c r="L52" s="63"/>
      <c r="M52" s="63"/>
      <c r="N52" s="63"/>
      <c r="O52" s="63"/>
      <c r="P52" s="63"/>
      <c r="Q52" s="63"/>
      <c r="R52" s="63"/>
      <c r="S52" s="63"/>
      <c r="T52" s="63"/>
      <c r="U52" s="63"/>
      <c r="V52" s="63"/>
      <c r="W52" s="63"/>
      <c r="X52" s="63"/>
      <c r="Y52" s="63"/>
      <c r="Z52" s="63"/>
      <c r="AA52" s="63"/>
    </row>
    <row r="53" spans="1:27" ht="16">
      <c r="A53" s="112" t="s">
        <v>11</v>
      </c>
      <c r="B53" s="112" t="s">
        <v>12</v>
      </c>
      <c r="C53" s="112" t="s">
        <v>106</v>
      </c>
      <c r="D53" s="113"/>
      <c r="E53" s="110"/>
      <c r="F53" s="112" t="s">
        <v>11</v>
      </c>
      <c r="G53" s="112" t="s">
        <v>12</v>
      </c>
      <c r="H53" s="112" t="s">
        <v>106</v>
      </c>
      <c r="I53" s="63"/>
      <c r="J53" s="63"/>
      <c r="K53" s="63"/>
      <c r="L53" s="63"/>
      <c r="M53" s="63"/>
      <c r="N53" s="63"/>
      <c r="O53" s="63"/>
      <c r="P53" s="63"/>
      <c r="Q53" s="63"/>
      <c r="R53" s="63"/>
      <c r="S53" s="63"/>
      <c r="T53" s="63"/>
      <c r="U53" s="63"/>
      <c r="V53" s="63"/>
      <c r="W53" s="63"/>
      <c r="X53" s="63"/>
      <c r="Y53" s="63"/>
      <c r="Z53" s="63"/>
      <c r="AA53" s="63"/>
    </row>
    <row r="54" spans="1:27" ht="34">
      <c r="A54" s="113"/>
      <c r="B54" s="113"/>
      <c r="C54" s="114" t="s">
        <v>13</v>
      </c>
      <c r="D54" s="113"/>
      <c r="E54" s="110"/>
      <c r="F54" s="113"/>
      <c r="G54" s="113"/>
      <c r="H54" s="114" t="s">
        <v>13</v>
      </c>
      <c r="I54" s="63"/>
      <c r="J54" s="63"/>
      <c r="K54" s="63"/>
      <c r="L54" s="63"/>
      <c r="M54" s="63"/>
      <c r="N54" s="63"/>
      <c r="O54" s="63"/>
      <c r="P54" s="63"/>
      <c r="Q54" s="63"/>
      <c r="R54" s="63"/>
      <c r="S54" s="63"/>
      <c r="T54" s="63"/>
      <c r="U54" s="63"/>
      <c r="V54" s="63"/>
      <c r="W54" s="63"/>
      <c r="X54" s="63"/>
      <c r="Y54" s="63"/>
      <c r="Z54" s="63"/>
      <c r="AA54" s="63"/>
    </row>
    <row r="55" spans="1:27" ht="17">
      <c r="A55" s="113"/>
      <c r="B55" s="113"/>
      <c r="C55" s="114" t="s">
        <v>14</v>
      </c>
      <c r="D55" s="113"/>
      <c r="E55" s="110"/>
      <c r="F55" s="113"/>
      <c r="G55" s="113"/>
      <c r="H55" s="114" t="s">
        <v>14</v>
      </c>
      <c r="I55" s="63"/>
      <c r="J55" s="63"/>
      <c r="K55" s="63"/>
      <c r="L55" s="63"/>
      <c r="M55" s="63"/>
      <c r="N55" s="63"/>
      <c r="O55" s="63"/>
      <c r="P55" s="63"/>
      <c r="Q55" s="63"/>
      <c r="R55" s="63"/>
      <c r="S55" s="63"/>
      <c r="T55" s="63"/>
      <c r="U55" s="63"/>
      <c r="V55" s="63"/>
      <c r="W55" s="63"/>
      <c r="X55" s="63"/>
      <c r="Y55" s="63"/>
      <c r="Z55" s="63"/>
      <c r="AA55" s="63"/>
    </row>
    <row r="56" spans="1:27" ht="17">
      <c r="A56" s="113"/>
      <c r="B56" s="113"/>
      <c r="C56" s="114" t="s">
        <v>16</v>
      </c>
      <c r="D56" s="113"/>
      <c r="E56" s="110"/>
      <c r="F56" s="113"/>
      <c r="G56" s="113"/>
      <c r="H56" s="114" t="s">
        <v>16</v>
      </c>
      <c r="I56" s="63"/>
      <c r="J56" s="63"/>
      <c r="K56" s="63"/>
      <c r="L56" s="63"/>
      <c r="M56" s="63"/>
      <c r="N56" s="63"/>
      <c r="O56" s="63"/>
      <c r="P56" s="63"/>
      <c r="Q56" s="63"/>
      <c r="R56" s="63"/>
      <c r="S56" s="63"/>
      <c r="T56" s="63"/>
      <c r="U56" s="63"/>
      <c r="V56" s="63"/>
      <c r="W56" s="63"/>
      <c r="X56" s="63"/>
      <c r="Y56" s="63"/>
      <c r="Z56" s="63"/>
      <c r="AA56" s="63"/>
    </row>
    <row r="57" spans="1:27" ht="34">
      <c r="A57" s="113"/>
      <c r="B57" s="113"/>
      <c r="C57" s="114" t="s">
        <v>17</v>
      </c>
      <c r="D57" s="113"/>
      <c r="E57" s="110"/>
      <c r="F57" s="113"/>
      <c r="G57" s="113"/>
      <c r="H57" s="114" t="s">
        <v>17</v>
      </c>
      <c r="I57" s="63"/>
      <c r="J57" s="63"/>
      <c r="K57" s="63"/>
      <c r="L57" s="63"/>
      <c r="M57" s="63"/>
      <c r="N57" s="63"/>
      <c r="O57" s="63"/>
      <c r="P57" s="63"/>
      <c r="Q57" s="63"/>
      <c r="R57" s="63"/>
      <c r="S57" s="63"/>
      <c r="T57" s="63"/>
      <c r="U57" s="63"/>
      <c r="V57" s="63"/>
      <c r="W57" s="63"/>
      <c r="X57" s="63"/>
      <c r="Y57" s="63"/>
      <c r="Z57" s="63"/>
      <c r="AA57" s="63"/>
    </row>
    <row r="58" spans="1:27" ht="17">
      <c r="A58" s="113"/>
      <c r="B58" s="113"/>
      <c r="C58" s="114" t="s">
        <v>15</v>
      </c>
      <c r="D58" s="113"/>
      <c r="E58" s="110"/>
      <c r="F58" s="113"/>
      <c r="G58" s="113"/>
      <c r="H58" s="114" t="s">
        <v>15</v>
      </c>
      <c r="I58" s="63"/>
      <c r="J58" s="63"/>
      <c r="K58" s="63"/>
      <c r="L58" s="63"/>
      <c r="M58" s="63"/>
      <c r="N58" s="63"/>
      <c r="O58" s="63"/>
      <c r="P58" s="63"/>
      <c r="Q58" s="63"/>
      <c r="R58" s="63"/>
      <c r="S58" s="63"/>
      <c r="T58" s="63"/>
      <c r="U58" s="63"/>
      <c r="V58" s="63"/>
      <c r="W58" s="63"/>
      <c r="X58" s="63"/>
      <c r="Y58" s="63"/>
      <c r="Z58" s="63"/>
      <c r="AA58" s="63"/>
    </row>
    <row r="59" spans="1:27">
      <c r="A59" s="110"/>
      <c r="B59" s="110"/>
      <c r="C59" s="110"/>
      <c r="D59" s="110"/>
      <c r="E59" s="110"/>
      <c r="F59" s="110"/>
      <c r="G59" s="110"/>
      <c r="H59" s="110"/>
      <c r="I59" s="63"/>
      <c r="J59" s="63"/>
      <c r="K59" s="63"/>
      <c r="L59" s="63"/>
      <c r="M59" s="63"/>
      <c r="N59" s="63"/>
      <c r="O59" s="63"/>
      <c r="P59" s="63"/>
      <c r="Q59" s="63"/>
      <c r="R59" s="63"/>
      <c r="S59" s="63"/>
      <c r="T59" s="63"/>
      <c r="U59" s="63"/>
      <c r="V59" s="63"/>
      <c r="W59" s="63"/>
      <c r="X59" s="63"/>
      <c r="Y59" s="63"/>
      <c r="Z59" s="63"/>
      <c r="AA59" s="63"/>
    </row>
    <row r="60" spans="1:27" ht="77" customHeight="1">
      <c r="A60" s="127" t="s">
        <v>121</v>
      </c>
      <c r="B60" s="127"/>
      <c r="C60" s="127"/>
      <c r="D60" s="111"/>
      <c r="E60" s="110"/>
      <c r="F60" s="115"/>
      <c r="G60" s="115"/>
      <c r="H60" s="115"/>
      <c r="I60" s="63"/>
      <c r="J60" s="63"/>
      <c r="K60" s="63"/>
      <c r="L60" s="63"/>
      <c r="M60" s="63"/>
      <c r="N60" s="63"/>
      <c r="O60" s="63"/>
      <c r="P60" s="63"/>
      <c r="Q60" s="63"/>
      <c r="R60" s="63"/>
      <c r="S60" s="63"/>
      <c r="T60" s="63"/>
      <c r="U60" s="63"/>
      <c r="V60" s="63"/>
      <c r="W60" s="63"/>
      <c r="X60" s="63"/>
      <c r="Y60" s="63"/>
      <c r="Z60" s="63"/>
      <c r="AA60" s="63"/>
    </row>
    <row r="61" spans="1:27" ht="16">
      <c r="A61" s="112" t="s">
        <v>11</v>
      </c>
      <c r="B61" s="112" t="s">
        <v>12</v>
      </c>
      <c r="C61" s="112" t="s">
        <v>106</v>
      </c>
      <c r="D61" s="113"/>
      <c r="E61" s="110"/>
      <c r="F61" s="113"/>
      <c r="G61" s="110"/>
      <c r="H61" s="113"/>
      <c r="I61" s="63"/>
      <c r="J61" s="63"/>
      <c r="K61" s="63"/>
      <c r="L61" s="63"/>
      <c r="M61" s="63"/>
      <c r="N61" s="63"/>
      <c r="O61" s="63"/>
      <c r="P61" s="63"/>
      <c r="Q61" s="63"/>
      <c r="R61" s="63"/>
      <c r="S61" s="63"/>
      <c r="T61" s="63"/>
      <c r="U61" s="63"/>
      <c r="V61" s="63"/>
      <c r="W61" s="63"/>
      <c r="X61" s="63"/>
      <c r="Y61" s="63"/>
      <c r="Z61" s="63"/>
      <c r="AA61" s="63"/>
    </row>
    <row r="62" spans="1:27" ht="34">
      <c r="A62" s="113"/>
      <c r="B62" s="113"/>
      <c r="C62" s="114" t="s">
        <v>13</v>
      </c>
      <c r="D62" s="113"/>
      <c r="E62" s="110"/>
      <c r="F62" s="113"/>
      <c r="G62" s="110"/>
      <c r="H62" s="110"/>
      <c r="I62" s="63"/>
      <c r="J62" s="63"/>
      <c r="K62" s="63"/>
      <c r="L62" s="63"/>
      <c r="M62" s="63"/>
      <c r="N62" s="63"/>
      <c r="O62" s="63"/>
      <c r="P62" s="63"/>
      <c r="Q62" s="63"/>
      <c r="R62" s="63"/>
      <c r="S62" s="63"/>
      <c r="T62" s="63"/>
      <c r="U62" s="63"/>
      <c r="V62" s="63"/>
      <c r="W62" s="63"/>
      <c r="X62" s="63"/>
      <c r="Y62" s="63"/>
      <c r="Z62" s="63"/>
      <c r="AA62" s="63"/>
    </row>
    <row r="63" spans="1:27" ht="17">
      <c r="A63" s="113"/>
      <c r="B63" s="113"/>
      <c r="C63" s="114" t="s">
        <v>14</v>
      </c>
      <c r="D63" s="113"/>
      <c r="E63" s="110"/>
      <c r="F63" s="113"/>
      <c r="G63" s="110"/>
      <c r="H63" s="110"/>
      <c r="I63" s="63"/>
      <c r="J63" s="63"/>
      <c r="K63" s="63"/>
      <c r="L63" s="63"/>
      <c r="M63" s="63"/>
      <c r="N63" s="63"/>
      <c r="O63" s="63"/>
      <c r="P63" s="63"/>
      <c r="Q63" s="63"/>
      <c r="R63" s="63"/>
      <c r="S63" s="63"/>
      <c r="T63" s="63"/>
      <c r="U63" s="63"/>
      <c r="V63" s="63"/>
      <c r="W63" s="63"/>
      <c r="X63" s="63"/>
      <c r="Y63" s="63"/>
      <c r="Z63" s="63"/>
      <c r="AA63" s="63"/>
    </row>
    <row r="64" spans="1:27" ht="17">
      <c r="A64" s="113"/>
      <c r="B64" s="113"/>
      <c r="C64" s="114" t="s">
        <v>16</v>
      </c>
      <c r="D64" s="113"/>
      <c r="E64" s="110"/>
      <c r="F64" s="113"/>
      <c r="G64" s="110"/>
      <c r="H64" s="110"/>
      <c r="I64" s="63"/>
      <c r="J64" s="63"/>
      <c r="K64" s="63"/>
      <c r="L64" s="63"/>
      <c r="M64" s="63"/>
      <c r="N64" s="63"/>
      <c r="O64" s="63"/>
      <c r="P64" s="63"/>
      <c r="Q64" s="63"/>
      <c r="R64" s="63"/>
      <c r="S64" s="63"/>
      <c r="T64" s="63"/>
      <c r="U64" s="63"/>
      <c r="V64" s="63"/>
      <c r="W64" s="63"/>
      <c r="X64" s="63"/>
      <c r="Y64" s="63"/>
      <c r="Z64" s="63"/>
      <c r="AA64" s="63"/>
    </row>
    <row r="65" spans="1:28" ht="34">
      <c r="A65" s="113"/>
      <c r="B65" s="113"/>
      <c r="C65" s="114" t="s">
        <v>17</v>
      </c>
      <c r="D65" s="113"/>
      <c r="E65" s="110"/>
      <c r="F65" s="113"/>
      <c r="G65" s="110"/>
      <c r="H65" s="110"/>
      <c r="I65" s="63"/>
      <c r="J65" s="63"/>
      <c r="K65" s="63"/>
      <c r="L65" s="63"/>
      <c r="M65" s="63"/>
      <c r="N65" s="63"/>
      <c r="O65" s="63"/>
      <c r="P65" s="63"/>
      <c r="Q65" s="63"/>
      <c r="R65" s="63"/>
      <c r="S65" s="63"/>
      <c r="T65" s="63"/>
      <c r="U65" s="63"/>
      <c r="V65" s="63"/>
      <c r="W65" s="63"/>
      <c r="X65" s="63"/>
      <c r="Y65" s="63"/>
      <c r="Z65" s="63"/>
      <c r="AA65" s="63"/>
    </row>
    <row r="66" spans="1:28" ht="17">
      <c r="A66" s="113"/>
      <c r="B66" s="113"/>
      <c r="C66" s="114" t="s">
        <v>15</v>
      </c>
      <c r="D66" s="113"/>
      <c r="E66" s="110"/>
      <c r="F66" s="113"/>
      <c r="G66" s="110"/>
      <c r="H66" s="110"/>
      <c r="I66" s="63"/>
      <c r="J66" s="63"/>
      <c r="K66" s="63"/>
      <c r="L66" s="63"/>
      <c r="M66" s="63"/>
      <c r="N66" s="63"/>
      <c r="O66" s="63"/>
      <c r="P66" s="63"/>
      <c r="Q66" s="63"/>
      <c r="R66" s="63"/>
      <c r="S66" s="63"/>
      <c r="T66" s="63"/>
      <c r="U66" s="63"/>
      <c r="V66" s="63"/>
      <c r="W66" s="63"/>
      <c r="X66" s="63"/>
      <c r="Y66" s="63"/>
      <c r="Z66" s="63"/>
      <c r="AA66" s="63"/>
    </row>
    <row r="67" spans="1:28">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row>
    <row r="68" spans="1:28">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row>
    <row r="69" spans="1:28">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row>
    <row r="70" spans="1:28">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row>
    <row r="71" spans="1:28">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row>
    <row r="72" spans="1:28">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row>
    <row r="73" spans="1:28">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row>
    <row r="74" spans="1:28">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row>
    <row r="75" spans="1:28">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3" spans="1:28">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row>
    <row r="84" spans="1:28">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row>
    <row r="85" spans="1:28">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row>
    <row r="86" spans="1:28">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row>
    <row r="87" spans="1:28">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row>
    <row r="88" spans="1:28">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row>
    <row r="89" spans="1:28">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row>
    <row r="90" spans="1:28">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row>
    <row r="91" spans="1:28">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row>
    <row r="92" spans="1:28">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row>
    <row r="93" spans="1:28">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row>
    <row r="94" spans="1:28">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row>
    <row r="95" spans="1:28">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row>
    <row r="96" spans="1:28">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row>
    <row r="97" spans="1:28">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row>
    <row r="98" spans="1:28">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row>
    <row r="99" spans="1:28">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row>
    <row r="100" spans="1:28">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row>
    <row r="101" spans="1:28">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row>
    <row r="102" spans="1:28">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row>
    <row r="103" spans="1:28">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row>
    <row r="104" spans="1:28">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row>
    <row r="105" spans="1:28">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row>
    <row r="106" spans="1:28">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row>
    <row r="107" spans="1:28">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row>
    <row r="108" spans="1:28">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row>
    <row r="109" spans="1:28">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row>
    <row r="110" spans="1:28">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row>
    <row r="111" spans="1:28">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row>
    <row r="112" spans="1:28">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row>
    <row r="113" spans="1:28">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row>
    <row r="114" spans="1:28">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row>
    <row r="115" spans="1:28">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row>
    <row r="116" spans="1:28">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row>
    <row r="117" spans="1:28">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row>
    <row r="118" spans="1:28">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row>
    <row r="119" spans="1:28">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row>
    <row r="120" spans="1:28">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row>
    <row r="121" spans="1:28">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row>
    <row r="122" spans="1:28">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row>
    <row r="123" spans="1:28">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row>
    <row r="124" spans="1:28">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row>
    <row r="125" spans="1:28">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row>
    <row r="126" spans="1:28">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row>
    <row r="127" spans="1:28">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row>
    <row r="128" spans="1:28">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row>
    <row r="129" spans="1:28">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row>
    <row r="130" spans="1:28">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row>
    <row r="131" spans="1:28">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row>
    <row r="132" spans="1:28">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row>
    <row r="133" spans="1:28">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row>
  </sheetData>
  <mergeCells count="19">
    <mergeCell ref="F28:H28"/>
    <mergeCell ref="A4:C4"/>
    <mergeCell ref="A12:C12"/>
    <mergeCell ref="A1:M1"/>
    <mergeCell ref="A2:M2"/>
    <mergeCell ref="A60:C60"/>
    <mergeCell ref="J4:M4"/>
    <mergeCell ref="A44:C44"/>
    <mergeCell ref="F44:H44"/>
    <mergeCell ref="A52:C52"/>
    <mergeCell ref="F52:H52"/>
    <mergeCell ref="A3:M3"/>
    <mergeCell ref="A36:C36"/>
    <mergeCell ref="F36:H36"/>
    <mergeCell ref="A20:C20"/>
    <mergeCell ref="F4:H4"/>
    <mergeCell ref="F12:H12"/>
    <mergeCell ref="F20:H20"/>
    <mergeCell ref="A28:C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4DB7-87A9-FD49-B969-19615C882F21}">
  <dimension ref="A1:M74"/>
  <sheetViews>
    <sheetView tabSelected="1" workbookViewId="0">
      <selection activeCell="J9" sqref="J9"/>
    </sheetView>
  </sheetViews>
  <sheetFormatPr baseColWidth="10" defaultRowHeight="21"/>
  <cols>
    <col min="1" max="1" width="21.5" style="29" customWidth="1"/>
    <col min="2" max="2" width="149.5" customWidth="1"/>
    <col min="3" max="3" width="1.6640625" style="42" customWidth="1"/>
    <col min="5" max="5" width="15.6640625" customWidth="1"/>
    <col min="6" max="6" width="21.83203125" customWidth="1"/>
    <col min="7" max="7" width="16.33203125" customWidth="1"/>
    <col min="8" max="8" width="77.33203125" customWidth="1"/>
  </cols>
  <sheetData>
    <row r="1" spans="1:13" ht="24">
      <c r="A1" s="118" t="s">
        <v>33</v>
      </c>
      <c r="B1" s="118"/>
      <c r="C1" s="44"/>
      <c r="D1" s="27"/>
      <c r="E1" s="27"/>
      <c r="F1" s="27"/>
      <c r="G1" s="27"/>
      <c r="H1" s="27"/>
      <c r="I1" s="27"/>
      <c r="J1" s="27"/>
      <c r="K1" s="27"/>
      <c r="L1" s="27"/>
      <c r="M1" s="27"/>
    </row>
    <row r="2" spans="1:13" ht="24">
      <c r="A2" s="119" t="s">
        <v>10</v>
      </c>
      <c r="B2" s="119"/>
      <c r="C2" s="28"/>
      <c r="D2" s="28"/>
      <c r="E2" s="28"/>
      <c r="F2" s="28"/>
      <c r="G2" s="28"/>
      <c r="H2" s="28"/>
      <c r="I2" s="28"/>
      <c r="J2" s="28"/>
      <c r="K2" s="28"/>
      <c r="L2" s="28"/>
      <c r="M2" s="28"/>
    </row>
    <row r="3" spans="1:13" ht="24">
      <c r="A3" s="35" t="s">
        <v>58</v>
      </c>
      <c r="B3" s="30" t="s">
        <v>60</v>
      </c>
      <c r="C3" s="26"/>
      <c r="D3" s="26"/>
      <c r="E3" s="26"/>
      <c r="F3" s="26"/>
    </row>
    <row r="4" spans="1:13" ht="40">
      <c r="A4" s="31" t="s">
        <v>19</v>
      </c>
      <c r="B4" s="37" t="s">
        <v>61</v>
      </c>
      <c r="C4" s="80"/>
      <c r="E4" s="116" t="s">
        <v>129</v>
      </c>
      <c r="F4" s="116" t="s">
        <v>135</v>
      </c>
      <c r="G4" s="116" t="s">
        <v>136</v>
      </c>
      <c r="H4" s="73" t="s">
        <v>140</v>
      </c>
    </row>
    <row r="5" spans="1:13" s="25" customFormat="1">
      <c r="A5" s="32"/>
      <c r="B5" s="36" t="s">
        <v>62</v>
      </c>
      <c r="C5" s="74"/>
      <c r="E5" s="83"/>
      <c r="F5" s="84" t="s">
        <v>130</v>
      </c>
      <c r="G5" s="93">
        <v>17</v>
      </c>
      <c r="H5" s="117" t="s">
        <v>146</v>
      </c>
    </row>
    <row r="6" spans="1:13" ht="64">
      <c r="A6" s="33"/>
      <c r="B6" s="36" t="s">
        <v>63</v>
      </c>
      <c r="C6" s="77"/>
      <c r="E6" s="85"/>
      <c r="F6" s="86" t="s">
        <v>131</v>
      </c>
      <c r="G6" s="94">
        <v>3</v>
      </c>
      <c r="H6" s="117" t="s">
        <v>156</v>
      </c>
    </row>
    <row r="7" spans="1:13" ht="64">
      <c r="A7" s="33"/>
      <c r="B7" s="36" t="s">
        <v>59</v>
      </c>
      <c r="C7" s="78"/>
      <c r="E7" s="87"/>
      <c r="F7" s="86" t="s">
        <v>132</v>
      </c>
      <c r="G7" s="94">
        <v>9</v>
      </c>
      <c r="H7" s="117" t="s">
        <v>151</v>
      </c>
    </row>
    <row r="8" spans="1:13" ht="64">
      <c r="A8" s="134"/>
      <c r="B8" s="134"/>
      <c r="C8" s="45"/>
      <c r="E8" s="88"/>
      <c r="F8" s="86" t="s">
        <v>133</v>
      </c>
      <c r="G8" s="94">
        <v>7</v>
      </c>
      <c r="H8" s="117" t="s">
        <v>150</v>
      </c>
    </row>
    <row r="9" spans="1:13" ht="64">
      <c r="A9" s="31" t="s">
        <v>20</v>
      </c>
      <c r="B9" s="36" t="s">
        <v>64</v>
      </c>
      <c r="C9" s="77"/>
      <c r="E9" s="89"/>
      <c r="F9" s="86" t="s">
        <v>134</v>
      </c>
      <c r="G9" s="94">
        <v>7</v>
      </c>
      <c r="H9" s="117" t="s">
        <v>147</v>
      </c>
    </row>
    <row r="10" spans="1:13" ht="58" customHeight="1">
      <c r="A10" s="33"/>
      <c r="B10" s="37" t="s">
        <v>65</v>
      </c>
      <c r="C10" s="74"/>
      <c r="E10" s="90"/>
      <c r="F10" s="86" t="s">
        <v>137</v>
      </c>
      <c r="G10" s="94">
        <v>7</v>
      </c>
      <c r="H10" s="117" t="s">
        <v>152</v>
      </c>
    </row>
    <row r="11" spans="1:13" ht="64">
      <c r="A11" s="33"/>
      <c r="B11" s="36" t="s">
        <v>66</v>
      </c>
      <c r="C11" s="74"/>
      <c r="E11" s="91"/>
      <c r="F11" s="86" t="s">
        <v>138</v>
      </c>
      <c r="G11" s="94">
        <v>4</v>
      </c>
      <c r="H11" s="117" t="s">
        <v>148</v>
      </c>
    </row>
    <row r="12" spans="1:13" ht="48">
      <c r="A12" s="33"/>
      <c r="B12" s="36" t="s">
        <v>67</v>
      </c>
      <c r="C12" s="78"/>
      <c r="E12" s="92"/>
      <c r="F12" s="86" t="s">
        <v>139</v>
      </c>
      <c r="G12" s="94">
        <v>4</v>
      </c>
      <c r="H12" s="117" t="s">
        <v>149</v>
      </c>
    </row>
    <row r="13" spans="1:13">
      <c r="A13" s="43"/>
      <c r="B13" s="43"/>
      <c r="C13" s="45"/>
    </row>
    <row r="14" spans="1:13">
      <c r="A14" s="31" t="s">
        <v>21</v>
      </c>
      <c r="B14" s="36" t="s">
        <v>68</v>
      </c>
      <c r="C14" s="78"/>
    </row>
    <row r="15" spans="1:13">
      <c r="A15" s="33"/>
      <c r="B15" s="36" t="s">
        <v>69</v>
      </c>
      <c r="C15" s="76"/>
    </row>
    <row r="16" spans="1:13">
      <c r="A16" s="33"/>
      <c r="B16" s="36" t="s">
        <v>70</v>
      </c>
      <c r="C16" s="78"/>
    </row>
    <row r="17" spans="1:3">
      <c r="A17" s="33"/>
      <c r="B17" s="36" t="s">
        <v>71</v>
      </c>
      <c r="C17" s="78"/>
    </row>
    <row r="18" spans="1:3">
      <c r="A18" s="33"/>
      <c r="B18" s="36" t="s">
        <v>72</v>
      </c>
      <c r="C18" s="75"/>
    </row>
    <row r="19" spans="1:3">
      <c r="A19" s="33"/>
      <c r="B19" s="36" t="s">
        <v>73</v>
      </c>
      <c r="C19" s="76"/>
    </row>
    <row r="20" spans="1:3" ht="40">
      <c r="A20" s="33"/>
      <c r="B20" s="37" t="s">
        <v>74</v>
      </c>
      <c r="C20" s="78"/>
    </row>
    <row r="21" spans="1:3" ht="40">
      <c r="A21" s="33"/>
      <c r="B21" s="37" t="s">
        <v>75</v>
      </c>
      <c r="C21" s="76"/>
    </row>
    <row r="22" spans="1:3">
      <c r="A22" s="33"/>
      <c r="B22" s="36" t="s">
        <v>76</v>
      </c>
      <c r="C22" s="78"/>
    </row>
    <row r="23" spans="1:3">
      <c r="A23" s="33"/>
      <c r="B23" s="36" t="s">
        <v>77</v>
      </c>
      <c r="C23" s="76"/>
    </row>
    <row r="24" spans="1:3">
      <c r="A24" s="33"/>
      <c r="B24" s="36" t="s">
        <v>78</v>
      </c>
      <c r="C24" s="79"/>
    </row>
    <row r="25" spans="1:3">
      <c r="A25" s="134"/>
      <c r="B25" s="134"/>
      <c r="C25" s="45"/>
    </row>
    <row r="26" spans="1:3">
      <c r="A26" s="31" t="s">
        <v>22</v>
      </c>
      <c r="B26" s="36" t="s">
        <v>79</v>
      </c>
      <c r="C26" s="78"/>
    </row>
    <row r="27" spans="1:3">
      <c r="A27" s="33"/>
      <c r="B27" s="36" t="s">
        <v>80</v>
      </c>
      <c r="C27" s="77"/>
    </row>
    <row r="28" spans="1:3">
      <c r="A28" s="134"/>
      <c r="B28" s="134"/>
      <c r="C28" s="45"/>
    </row>
    <row r="29" spans="1:3">
      <c r="A29" s="31" t="s">
        <v>23</v>
      </c>
      <c r="B29" s="36" t="s">
        <v>81</v>
      </c>
      <c r="C29" s="77"/>
    </row>
    <row r="30" spans="1:3">
      <c r="A30" s="33"/>
      <c r="B30" s="36" t="s">
        <v>82</v>
      </c>
      <c r="C30" s="78"/>
    </row>
    <row r="31" spans="1:3">
      <c r="A31" s="33"/>
      <c r="B31" s="36" t="s">
        <v>83</v>
      </c>
      <c r="C31" s="76"/>
    </row>
    <row r="32" spans="1:3">
      <c r="A32" s="134"/>
      <c r="B32" s="134"/>
      <c r="C32" s="45"/>
    </row>
    <row r="33" spans="1:3" ht="60">
      <c r="A33" s="31" t="s">
        <v>24</v>
      </c>
      <c r="B33" s="38" t="s">
        <v>104</v>
      </c>
      <c r="C33" s="78"/>
    </row>
    <row r="34" spans="1:3">
      <c r="A34" s="33"/>
      <c r="B34" s="36" t="s">
        <v>84</v>
      </c>
      <c r="C34" s="77"/>
    </row>
    <row r="35" spans="1:3">
      <c r="A35" s="33"/>
      <c r="B35" s="36" t="s">
        <v>85</v>
      </c>
      <c r="C35" s="77"/>
    </row>
    <row r="36" spans="1:3">
      <c r="A36" s="134"/>
      <c r="B36" s="134"/>
      <c r="C36" s="45"/>
    </row>
    <row r="37" spans="1:3">
      <c r="A37" s="31" t="s">
        <v>25</v>
      </c>
      <c r="B37" s="36" t="s">
        <v>86</v>
      </c>
      <c r="C37" s="79"/>
    </row>
    <row r="38" spans="1:3">
      <c r="A38" s="33"/>
      <c r="B38" s="36" t="s">
        <v>87</v>
      </c>
      <c r="C38" s="75"/>
    </row>
    <row r="39" spans="1:3">
      <c r="A39" s="33"/>
      <c r="B39" s="36" t="s">
        <v>88</v>
      </c>
      <c r="C39" s="76"/>
    </row>
    <row r="40" spans="1:3">
      <c r="A40" s="33"/>
      <c r="B40" s="36" t="s">
        <v>105</v>
      </c>
      <c r="C40" s="78"/>
    </row>
    <row r="41" spans="1:3">
      <c r="A41" s="33"/>
      <c r="B41" s="36" t="s">
        <v>89</v>
      </c>
      <c r="C41" s="75"/>
    </row>
    <row r="42" spans="1:3" ht="40">
      <c r="A42" s="33"/>
      <c r="B42" s="37" t="s">
        <v>90</v>
      </c>
      <c r="C42" s="77"/>
    </row>
    <row r="43" spans="1:3">
      <c r="A43" s="33"/>
      <c r="B43" s="36" t="s">
        <v>91</v>
      </c>
      <c r="C43" s="78"/>
    </row>
    <row r="44" spans="1:3">
      <c r="A44" s="33"/>
      <c r="B44" s="36" t="s">
        <v>92</v>
      </c>
      <c r="C44" s="75"/>
    </row>
    <row r="45" spans="1:3">
      <c r="A45" s="33"/>
      <c r="B45" s="36" t="s">
        <v>93</v>
      </c>
      <c r="C45" s="75"/>
    </row>
    <row r="46" spans="1:3" ht="40">
      <c r="A46" s="33"/>
      <c r="B46" s="37" t="s">
        <v>94</v>
      </c>
      <c r="C46" s="81"/>
    </row>
    <row r="47" spans="1:3" ht="80">
      <c r="A47" s="33"/>
      <c r="B47" s="39" t="s">
        <v>95</v>
      </c>
      <c r="C47" s="76"/>
    </row>
    <row r="48" spans="1:3">
      <c r="A48" s="33"/>
      <c r="B48" s="40" t="s">
        <v>96</v>
      </c>
      <c r="C48" s="78"/>
    </row>
    <row r="49" spans="1:3">
      <c r="A49" s="33"/>
      <c r="B49" s="40" t="s">
        <v>97</v>
      </c>
      <c r="C49" s="77"/>
    </row>
    <row r="50" spans="1:3">
      <c r="A50" s="33"/>
      <c r="B50" s="40" t="s">
        <v>98</v>
      </c>
      <c r="C50" s="79"/>
    </row>
    <row r="51" spans="1:3">
      <c r="A51" s="134"/>
      <c r="B51" s="134"/>
      <c r="C51" s="45"/>
    </row>
    <row r="52" spans="1:3">
      <c r="A52" s="31" t="s">
        <v>27</v>
      </c>
      <c r="B52" s="41" t="s">
        <v>47</v>
      </c>
      <c r="C52" s="82"/>
    </row>
    <row r="53" spans="1:3">
      <c r="A53" s="33"/>
      <c r="B53" s="41" t="s">
        <v>48</v>
      </c>
      <c r="C53" s="82"/>
    </row>
    <row r="54" spans="1:3">
      <c r="A54" s="33"/>
      <c r="B54" s="41" t="s">
        <v>49</v>
      </c>
      <c r="C54" s="82"/>
    </row>
    <row r="55" spans="1:3">
      <c r="A55" s="33"/>
      <c r="B55" s="41" t="s">
        <v>103</v>
      </c>
      <c r="C55" s="79"/>
    </row>
    <row r="56" spans="1:3">
      <c r="A56" s="33"/>
      <c r="B56" s="41" t="s">
        <v>50</v>
      </c>
      <c r="C56" s="81"/>
    </row>
    <row r="57" spans="1:3">
      <c r="A57" s="33"/>
      <c r="B57" s="41" t="s">
        <v>102</v>
      </c>
      <c r="C57" s="82"/>
    </row>
    <row r="58" spans="1:3">
      <c r="A58" s="33"/>
      <c r="B58" s="41" t="s">
        <v>101</v>
      </c>
      <c r="C58" s="75"/>
    </row>
    <row r="59" spans="1:3">
      <c r="A59" s="33"/>
      <c r="B59" s="41" t="s">
        <v>100</v>
      </c>
      <c r="C59" s="78"/>
    </row>
    <row r="60" spans="1:3">
      <c r="A60" s="33"/>
      <c r="B60" s="41" t="s">
        <v>99</v>
      </c>
      <c r="C60" s="81"/>
    </row>
    <row r="61" spans="1:3">
      <c r="A61" s="134"/>
      <c r="B61" s="134"/>
      <c r="C61" s="45"/>
    </row>
    <row r="62" spans="1:3">
      <c r="A62" s="31" t="s">
        <v>28</v>
      </c>
      <c r="B62" s="41" t="s">
        <v>51</v>
      </c>
      <c r="C62" s="75"/>
    </row>
    <row r="63" spans="1:3">
      <c r="A63" s="33"/>
      <c r="B63" s="41" t="s">
        <v>52</v>
      </c>
      <c r="C63" s="82"/>
    </row>
    <row r="64" spans="1:3">
      <c r="A64" s="33"/>
      <c r="B64" s="41" t="s">
        <v>53</v>
      </c>
      <c r="C64" s="79"/>
    </row>
    <row r="65" spans="1:3">
      <c r="A65" s="33"/>
      <c r="B65" s="41" t="s">
        <v>54</v>
      </c>
      <c r="C65" s="79"/>
    </row>
    <row r="66" spans="1:3">
      <c r="A66" s="33"/>
      <c r="B66" s="41" t="s">
        <v>55</v>
      </c>
      <c r="C66" s="78"/>
    </row>
    <row r="67" spans="1:3">
      <c r="A67" s="33"/>
      <c r="B67" s="41" t="s">
        <v>56</v>
      </c>
      <c r="C67" s="78"/>
    </row>
    <row r="68" spans="1:3">
      <c r="A68" s="33"/>
      <c r="B68" s="41" t="s">
        <v>57</v>
      </c>
      <c r="C68" s="79"/>
    </row>
    <row r="69" spans="1:3">
      <c r="A69" s="134"/>
      <c r="B69" s="134"/>
    </row>
    <row r="70" spans="1:3">
      <c r="A70" s="31" t="s">
        <v>29</v>
      </c>
      <c r="B70" s="9" t="s">
        <v>124</v>
      </c>
      <c r="C70" s="79"/>
    </row>
    <row r="71" spans="1:3">
      <c r="A71" s="33"/>
      <c r="B71" s="70" t="s">
        <v>125</v>
      </c>
      <c r="C71" s="77"/>
    </row>
    <row r="72" spans="1:3" ht="40">
      <c r="A72" s="33"/>
      <c r="B72" s="71" t="s">
        <v>126</v>
      </c>
      <c r="C72" s="82"/>
    </row>
    <row r="73" spans="1:3">
      <c r="A73" s="134"/>
      <c r="B73" s="134"/>
    </row>
    <row r="74" spans="1:3">
      <c r="A74" s="31" t="s">
        <v>30</v>
      </c>
      <c r="B74" s="10" t="s">
        <v>127</v>
      </c>
      <c r="C74" s="78"/>
    </row>
  </sheetData>
  <mergeCells count="11">
    <mergeCell ref="A1:B1"/>
    <mergeCell ref="A2:B2"/>
    <mergeCell ref="A73:B73"/>
    <mergeCell ref="A69:B69"/>
    <mergeCell ref="A51:B51"/>
    <mergeCell ref="A61:B61"/>
    <mergeCell ref="A8:B8"/>
    <mergeCell ref="A25:B25"/>
    <mergeCell ref="A28:B28"/>
    <mergeCell ref="A32:B32"/>
    <mergeCell ref="A36:B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Comparison</vt:lpstr>
      <vt:lpstr>Evaluations</vt:lpstr>
      <vt:lpstr>Additional Comments</vt:lpstr>
    </vt:vector>
  </TitlesOfParts>
  <Company>The University of Texas at San Antonio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Moore</dc:creator>
  <cp:lastModifiedBy>melendezj93@yahoo.com</cp:lastModifiedBy>
  <dcterms:created xsi:type="dcterms:W3CDTF">2018-07-26T15:54:46Z</dcterms:created>
  <dcterms:modified xsi:type="dcterms:W3CDTF">2019-07-26T04:34:23Z</dcterms:modified>
</cp:coreProperties>
</file>